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348" windowWidth="15120" windowHeight="7776" tabRatio="809"/>
  </bookViews>
  <sheets>
    <sheet name="Меню 2024 7-11 все" sheetId="14" r:id="rId1"/>
  </sheets>
  <calcPr calcId="144525"/>
</workbook>
</file>

<file path=xl/calcChain.xml><?xml version="1.0" encoding="utf-8"?>
<calcChain xmlns="http://schemas.openxmlformats.org/spreadsheetml/2006/main">
  <c r="H418" i="14" l="1"/>
  <c r="H414" i="14"/>
  <c r="H405" i="14"/>
  <c r="T418" i="14"/>
  <c r="S418" i="14"/>
  <c r="R418" i="14"/>
  <c r="Q418" i="14"/>
  <c r="P418" i="14"/>
  <c r="O418" i="14"/>
  <c r="N418" i="14"/>
  <c r="M418" i="14"/>
  <c r="L418" i="14"/>
  <c r="K418" i="14"/>
  <c r="J418" i="14"/>
  <c r="I418" i="14"/>
  <c r="T414" i="14"/>
  <c r="S414" i="14"/>
  <c r="R414" i="14"/>
  <c r="Q414" i="14"/>
  <c r="P414" i="14"/>
  <c r="O414" i="14"/>
  <c r="N414" i="14"/>
  <c r="M414" i="14"/>
  <c r="L414" i="14"/>
  <c r="K414" i="14"/>
  <c r="J414" i="14"/>
  <c r="I414" i="14"/>
  <c r="T405" i="14"/>
  <c r="T419" i="14" s="1"/>
  <c r="S405" i="14"/>
  <c r="S419" i="14" s="1"/>
  <c r="R405" i="14"/>
  <c r="R419" i="14" s="1"/>
  <c r="Q405" i="14"/>
  <c r="Q419" i="14" s="1"/>
  <c r="P405" i="14"/>
  <c r="P419" i="14" s="1"/>
  <c r="O405" i="14"/>
  <c r="O419" i="14" s="1"/>
  <c r="N405" i="14"/>
  <c r="N419" i="14" s="1"/>
  <c r="M405" i="14"/>
  <c r="M419" i="14" s="1"/>
  <c r="L405" i="14"/>
  <c r="L419" i="14" s="1"/>
  <c r="K405" i="14"/>
  <c r="K419" i="14" s="1"/>
  <c r="J405" i="14"/>
  <c r="J419" i="14" s="1"/>
  <c r="I405" i="14"/>
  <c r="I419" i="14" s="1"/>
  <c r="T380" i="14"/>
  <c r="S380" i="14"/>
  <c r="R380" i="14"/>
  <c r="Q380" i="14"/>
  <c r="P380" i="14"/>
  <c r="O380" i="14"/>
  <c r="N380" i="14"/>
  <c r="M380" i="14"/>
  <c r="L380" i="14"/>
  <c r="K380" i="14"/>
  <c r="J380" i="14"/>
  <c r="I380" i="14"/>
  <c r="H380" i="14"/>
  <c r="H376" i="14"/>
  <c r="T376" i="14"/>
  <c r="S376" i="14"/>
  <c r="R376" i="14"/>
  <c r="Q376" i="14"/>
  <c r="P376" i="14"/>
  <c r="O376" i="14"/>
  <c r="N376" i="14"/>
  <c r="M376" i="14"/>
  <c r="L376" i="14"/>
  <c r="K376" i="14"/>
  <c r="J376" i="14"/>
  <c r="I376" i="14"/>
  <c r="H367" i="14"/>
  <c r="T367" i="14"/>
  <c r="S367" i="14"/>
  <c r="R367" i="14"/>
  <c r="Q367" i="14"/>
  <c r="P367" i="14"/>
  <c r="O367" i="14"/>
  <c r="N367" i="14"/>
  <c r="M367" i="14"/>
  <c r="L367" i="14"/>
  <c r="K367" i="14"/>
  <c r="J367" i="14"/>
  <c r="I367" i="14"/>
  <c r="I345" i="14"/>
  <c r="T345" i="14"/>
  <c r="S345" i="14"/>
  <c r="R345" i="14"/>
  <c r="Q345" i="14"/>
  <c r="P345" i="14"/>
  <c r="O345" i="14"/>
  <c r="N345" i="14"/>
  <c r="M345" i="14"/>
  <c r="L345" i="14"/>
  <c r="K345" i="14"/>
  <c r="J345" i="14"/>
  <c r="H345" i="14"/>
  <c r="H341" i="14"/>
  <c r="T341" i="14"/>
  <c r="S341" i="14"/>
  <c r="R341" i="14"/>
  <c r="Q341" i="14"/>
  <c r="P341" i="14"/>
  <c r="O341" i="14"/>
  <c r="N341" i="14"/>
  <c r="M341" i="14"/>
  <c r="L341" i="14"/>
  <c r="K341" i="14"/>
  <c r="J341" i="14"/>
  <c r="I341" i="14"/>
  <c r="H332" i="14"/>
  <c r="T332" i="14"/>
  <c r="S332" i="14"/>
  <c r="R332" i="14"/>
  <c r="Q332" i="14"/>
  <c r="P332" i="14"/>
  <c r="O332" i="14"/>
  <c r="N332" i="14"/>
  <c r="M332" i="14"/>
  <c r="L332" i="14"/>
  <c r="K332" i="14"/>
  <c r="J332" i="14"/>
  <c r="I332" i="14"/>
  <c r="T309" i="14"/>
  <c r="S309" i="14"/>
  <c r="R309" i="14"/>
  <c r="Q309" i="14"/>
  <c r="P309" i="14"/>
  <c r="O309" i="14"/>
  <c r="N309" i="14"/>
  <c r="M309" i="14"/>
  <c r="L309" i="14"/>
  <c r="K309" i="14"/>
  <c r="J309" i="14"/>
  <c r="I309" i="14"/>
  <c r="H309" i="14"/>
  <c r="H305" i="14"/>
  <c r="T305" i="14"/>
  <c r="S305" i="14"/>
  <c r="R305" i="14"/>
  <c r="Q305" i="14"/>
  <c r="P305" i="14"/>
  <c r="O305" i="14"/>
  <c r="N305" i="14"/>
  <c r="M305" i="14"/>
  <c r="L305" i="14"/>
  <c r="K305" i="14"/>
  <c r="J305" i="14"/>
  <c r="I305" i="14"/>
  <c r="H296" i="14"/>
  <c r="T296" i="14"/>
  <c r="S296" i="14"/>
  <c r="R296" i="14"/>
  <c r="Q296" i="14"/>
  <c r="P296" i="14"/>
  <c r="O296" i="14"/>
  <c r="N296" i="14"/>
  <c r="M296" i="14"/>
  <c r="L296" i="14"/>
  <c r="K296" i="14"/>
  <c r="J296" i="14"/>
  <c r="I296" i="14"/>
  <c r="I274" i="14"/>
  <c r="T274" i="14"/>
  <c r="S274" i="14"/>
  <c r="R274" i="14"/>
  <c r="Q274" i="14"/>
  <c r="P274" i="14"/>
  <c r="O274" i="14"/>
  <c r="N274" i="14"/>
  <c r="M274" i="14"/>
  <c r="L274" i="14"/>
  <c r="K274" i="14"/>
  <c r="J274" i="14"/>
  <c r="H274" i="14"/>
  <c r="H270" i="14"/>
  <c r="T270" i="14"/>
  <c r="S270" i="14"/>
  <c r="R270" i="14"/>
  <c r="Q270" i="14"/>
  <c r="P270" i="14"/>
  <c r="O270" i="14"/>
  <c r="N270" i="14"/>
  <c r="M270" i="14"/>
  <c r="L270" i="14"/>
  <c r="K270" i="14"/>
  <c r="J270" i="14"/>
  <c r="I270" i="14"/>
  <c r="H260" i="14"/>
  <c r="T260" i="14"/>
  <c r="S260" i="14"/>
  <c r="R260" i="14"/>
  <c r="Q260" i="14"/>
  <c r="P260" i="14"/>
  <c r="O260" i="14"/>
  <c r="N260" i="14"/>
  <c r="M260" i="14"/>
  <c r="L260" i="14"/>
  <c r="K260" i="14"/>
  <c r="J260" i="14"/>
  <c r="I260" i="14"/>
  <c r="H241" i="14"/>
  <c r="H237" i="14"/>
  <c r="T227" i="14"/>
  <c r="H227" i="14"/>
  <c r="S227" i="14"/>
  <c r="R227" i="14"/>
  <c r="Q227" i="14"/>
  <c r="P227" i="14"/>
  <c r="O227" i="14"/>
  <c r="N227" i="14"/>
  <c r="M227" i="14"/>
  <c r="L227" i="14"/>
  <c r="K227" i="14"/>
  <c r="J227" i="14"/>
  <c r="I227" i="14"/>
  <c r="T241" i="14"/>
  <c r="S241" i="14"/>
  <c r="R241" i="14"/>
  <c r="Q241" i="14"/>
  <c r="P241" i="14"/>
  <c r="O241" i="14"/>
  <c r="N241" i="14"/>
  <c r="M241" i="14"/>
  <c r="L241" i="14"/>
  <c r="K241" i="14"/>
  <c r="J241" i="14"/>
  <c r="I241" i="14"/>
  <c r="T237" i="14"/>
  <c r="S237" i="14"/>
  <c r="R237" i="14"/>
  <c r="Q237" i="14"/>
  <c r="P237" i="14"/>
  <c r="O237" i="14"/>
  <c r="N237" i="14"/>
  <c r="M237" i="14"/>
  <c r="L237" i="14"/>
  <c r="K237" i="14"/>
  <c r="J237" i="14"/>
  <c r="I237" i="14"/>
  <c r="T204" i="14"/>
  <c r="S204" i="14"/>
  <c r="R204" i="14"/>
  <c r="Q204" i="14"/>
  <c r="P204" i="14"/>
  <c r="H204" i="14"/>
  <c r="T200" i="14"/>
  <c r="S200" i="14"/>
  <c r="R200" i="14"/>
  <c r="Q200" i="14"/>
  <c r="P200" i="14"/>
  <c r="O200" i="14"/>
  <c r="N200" i="14"/>
  <c r="M200" i="14"/>
  <c r="L200" i="14"/>
  <c r="K200" i="14"/>
  <c r="J200" i="14"/>
  <c r="I200" i="14"/>
  <c r="H200" i="14"/>
  <c r="H191" i="14"/>
  <c r="T191" i="14"/>
  <c r="S191" i="14"/>
  <c r="R191" i="14"/>
  <c r="Q191" i="14"/>
  <c r="P191" i="14"/>
  <c r="O191" i="14"/>
  <c r="N191" i="14"/>
  <c r="M191" i="14"/>
  <c r="L191" i="14"/>
  <c r="K191" i="14"/>
  <c r="J191" i="14"/>
  <c r="I191" i="14"/>
  <c r="H167" i="14"/>
  <c r="H163" i="14"/>
  <c r="H155" i="14"/>
  <c r="T167" i="14"/>
  <c r="S167" i="14"/>
  <c r="R167" i="14"/>
  <c r="Q167" i="14"/>
  <c r="P167" i="14"/>
  <c r="O167" i="14"/>
  <c r="N167" i="14"/>
  <c r="M167" i="14"/>
  <c r="L167" i="14"/>
  <c r="K167" i="14"/>
  <c r="J167" i="14"/>
  <c r="I167" i="14"/>
  <c r="T163" i="14"/>
  <c r="S163" i="14"/>
  <c r="R163" i="14"/>
  <c r="Q163" i="14"/>
  <c r="P163" i="14"/>
  <c r="O163" i="14"/>
  <c r="N163" i="14"/>
  <c r="M163" i="14"/>
  <c r="L163" i="14"/>
  <c r="K163" i="14"/>
  <c r="J163" i="14"/>
  <c r="I163" i="14"/>
  <c r="T155" i="14"/>
  <c r="T168" i="14" s="1"/>
  <c r="S155" i="14"/>
  <c r="R155" i="14"/>
  <c r="R168" i="14" s="1"/>
  <c r="Q155" i="14"/>
  <c r="Q168" i="14" s="1"/>
  <c r="P155" i="14"/>
  <c r="P168" i="14" s="1"/>
  <c r="O155" i="14"/>
  <c r="O168" i="14" s="1"/>
  <c r="N155" i="14"/>
  <c r="N168" i="14" s="1"/>
  <c r="M155" i="14"/>
  <c r="M168" i="14" s="1"/>
  <c r="L155" i="14"/>
  <c r="L168" i="14" s="1"/>
  <c r="K155" i="14"/>
  <c r="J155" i="14"/>
  <c r="J168" i="14" s="1"/>
  <c r="I155" i="14"/>
  <c r="I168" i="14" s="1"/>
  <c r="H132" i="14"/>
  <c r="T132" i="14"/>
  <c r="S132" i="14"/>
  <c r="R132" i="14"/>
  <c r="Q132" i="14"/>
  <c r="P132" i="14"/>
  <c r="O132" i="14"/>
  <c r="N132" i="14"/>
  <c r="M132" i="14"/>
  <c r="L132" i="14"/>
  <c r="K132" i="14"/>
  <c r="J132" i="14"/>
  <c r="I132" i="14"/>
  <c r="H128" i="14"/>
  <c r="T128" i="14"/>
  <c r="S128" i="14"/>
  <c r="R128" i="14"/>
  <c r="Q128" i="14"/>
  <c r="P128" i="14"/>
  <c r="O128" i="14"/>
  <c r="N128" i="14"/>
  <c r="M128" i="14"/>
  <c r="L128" i="14"/>
  <c r="K128" i="14"/>
  <c r="J128" i="14"/>
  <c r="I128" i="14"/>
  <c r="H120" i="14"/>
  <c r="T120" i="14"/>
  <c r="S120" i="14"/>
  <c r="R120" i="14"/>
  <c r="Q120" i="14"/>
  <c r="P120" i="14"/>
  <c r="O120" i="14"/>
  <c r="N120" i="14"/>
  <c r="M120" i="14"/>
  <c r="L120" i="14"/>
  <c r="K120" i="14"/>
  <c r="J120" i="14"/>
  <c r="I120" i="14"/>
  <c r="T98" i="14"/>
  <c r="S98" i="14"/>
  <c r="R98" i="14"/>
  <c r="Q98" i="14"/>
  <c r="P98" i="14"/>
  <c r="O98" i="14"/>
  <c r="N98" i="14"/>
  <c r="M98" i="14"/>
  <c r="L98" i="14"/>
  <c r="K98" i="14"/>
  <c r="J98" i="14"/>
  <c r="I98" i="14"/>
  <c r="H98" i="14"/>
  <c r="H94" i="14"/>
  <c r="H85" i="14"/>
  <c r="H64" i="14"/>
  <c r="H60" i="14"/>
  <c r="H51" i="14"/>
  <c r="H28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H16" i="14"/>
  <c r="T94" i="14"/>
  <c r="S94" i="14"/>
  <c r="R94" i="14"/>
  <c r="Q94" i="14"/>
  <c r="P94" i="14"/>
  <c r="O94" i="14"/>
  <c r="N94" i="14"/>
  <c r="M94" i="14"/>
  <c r="L94" i="14"/>
  <c r="K94" i="14"/>
  <c r="J94" i="14"/>
  <c r="I94" i="14"/>
  <c r="T85" i="14"/>
  <c r="S85" i="14"/>
  <c r="R85" i="14"/>
  <c r="Q85" i="14"/>
  <c r="P85" i="14"/>
  <c r="O85" i="14"/>
  <c r="N85" i="14"/>
  <c r="M85" i="14"/>
  <c r="L85" i="14"/>
  <c r="K85" i="14"/>
  <c r="J85" i="14"/>
  <c r="I85" i="14"/>
  <c r="T64" i="14"/>
  <c r="S64" i="14"/>
  <c r="R64" i="14"/>
  <c r="Q64" i="14"/>
  <c r="P64" i="14"/>
  <c r="T60" i="14"/>
  <c r="S60" i="14"/>
  <c r="R60" i="14"/>
  <c r="Q60" i="14"/>
  <c r="P60" i="14"/>
  <c r="T51" i="14"/>
  <c r="S51" i="14"/>
  <c r="R51" i="14"/>
  <c r="Q51" i="14"/>
  <c r="P51" i="14"/>
  <c r="I51" i="14"/>
  <c r="J51" i="14"/>
  <c r="K51" i="14"/>
  <c r="L51" i="14"/>
  <c r="M51" i="14"/>
  <c r="N51" i="14"/>
  <c r="O51" i="14"/>
  <c r="I60" i="14"/>
  <c r="J60" i="14"/>
  <c r="K60" i="14"/>
  <c r="L60" i="14"/>
  <c r="M60" i="14"/>
  <c r="N60" i="14"/>
  <c r="O60" i="14"/>
  <c r="I64" i="14"/>
  <c r="J64" i="14"/>
  <c r="K64" i="14"/>
  <c r="L64" i="14"/>
  <c r="M64" i="14"/>
  <c r="N64" i="14"/>
  <c r="O64" i="14"/>
  <c r="T28" i="14"/>
  <c r="S28" i="14"/>
  <c r="R28" i="14"/>
  <c r="T16" i="14"/>
  <c r="S16" i="14"/>
  <c r="R16" i="14"/>
  <c r="Q28" i="14"/>
  <c r="Q16" i="14"/>
  <c r="P28" i="14"/>
  <c r="P16" i="14"/>
  <c r="R133" i="14" l="1"/>
  <c r="L310" i="14"/>
  <c r="K168" i="14"/>
  <c r="S168" i="14"/>
  <c r="T99" i="14"/>
  <c r="R99" i="14"/>
  <c r="P99" i="14"/>
  <c r="N99" i="14"/>
  <c r="L99" i="14"/>
  <c r="J99" i="14"/>
  <c r="K310" i="14"/>
  <c r="O310" i="14"/>
  <c r="S310" i="14"/>
  <c r="I99" i="14"/>
  <c r="M99" i="14"/>
  <c r="Q99" i="14"/>
  <c r="I310" i="14"/>
  <c r="M310" i="14"/>
  <c r="Q310" i="14"/>
  <c r="H310" i="14"/>
  <c r="Q205" i="14"/>
  <c r="J133" i="14"/>
  <c r="N133" i="14"/>
  <c r="Q29" i="14"/>
  <c r="L133" i="14"/>
  <c r="P133" i="14"/>
  <c r="T133" i="14"/>
  <c r="K381" i="14"/>
  <c r="O381" i="14"/>
  <c r="S381" i="14"/>
  <c r="I381" i="14"/>
  <c r="M381" i="14"/>
  <c r="Q381" i="14"/>
  <c r="H381" i="14"/>
  <c r="H346" i="14"/>
  <c r="L381" i="14"/>
  <c r="P381" i="14"/>
  <c r="T381" i="14"/>
  <c r="H419" i="14"/>
  <c r="J310" i="14"/>
  <c r="N310" i="14"/>
  <c r="R310" i="14"/>
  <c r="S65" i="14"/>
  <c r="I133" i="14"/>
  <c r="M133" i="14"/>
  <c r="Q133" i="14"/>
  <c r="H133" i="14"/>
  <c r="P205" i="14"/>
  <c r="T205" i="14"/>
  <c r="J346" i="14"/>
  <c r="N346" i="14"/>
  <c r="R346" i="14"/>
  <c r="K346" i="14"/>
  <c r="O346" i="14"/>
  <c r="S346" i="14"/>
  <c r="L346" i="14"/>
  <c r="P346" i="14"/>
  <c r="T346" i="14"/>
  <c r="I346" i="14"/>
  <c r="M346" i="14"/>
  <c r="Q346" i="14"/>
  <c r="J381" i="14"/>
  <c r="N381" i="14"/>
  <c r="R381" i="14"/>
  <c r="R205" i="14"/>
  <c r="S205" i="14"/>
  <c r="I275" i="14"/>
  <c r="M275" i="14"/>
  <c r="Q275" i="14"/>
  <c r="H275" i="14"/>
  <c r="J275" i="14"/>
  <c r="N275" i="14"/>
  <c r="R275" i="14"/>
  <c r="K275" i="14"/>
  <c r="O275" i="14"/>
  <c r="S275" i="14"/>
  <c r="L275" i="14"/>
  <c r="P275" i="14"/>
  <c r="T275" i="14"/>
  <c r="Q65" i="14"/>
  <c r="K99" i="14"/>
  <c r="O99" i="14"/>
  <c r="S99" i="14"/>
  <c r="P310" i="14"/>
  <c r="T310" i="14"/>
  <c r="H168" i="14"/>
  <c r="L242" i="14"/>
  <c r="P242" i="14"/>
  <c r="H242" i="14"/>
  <c r="I242" i="14"/>
  <c r="M242" i="14"/>
  <c r="Q242" i="14"/>
  <c r="T242" i="14"/>
  <c r="J242" i="14"/>
  <c r="N242" i="14"/>
  <c r="R242" i="14"/>
  <c r="K242" i="14"/>
  <c r="O242" i="14"/>
  <c r="S242" i="14"/>
  <c r="R65" i="14"/>
  <c r="H65" i="14"/>
  <c r="P65" i="14"/>
  <c r="T65" i="14"/>
  <c r="K133" i="14"/>
  <c r="O133" i="14"/>
  <c r="S133" i="14"/>
  <c r="H99" i="14"/>
  <c r="H205" i="14"/>
  <c r="R29" i="14"/>
  <c r="S29" i="14"/>
  <c r="T29" i="14"/>
  <c r="P29" i="14"/>
  <c r="C51" i="14"/>
  <c r="G51" i="14"/>
  <c r="C120" i="14" l="1"/>
  <c r="G367" i="14" l="1"/>
  <c r="G418" i="14" l="1"/>
  <c r="F418" i="14"/>
  <c r="E418" i="14"/>
  <c r="D418" i="14"/>
  <c r="C418" i="14"/>
  <c r="G414" i="14"/>
  <c r="F414" i="14"/>
  <c r="E414" i="14"/>
  <c r="D414" i="14"/>
  <c r="C414" i="14"/>
  <c r="G405" i="14"/>
  <c r="F405" i="14"/>
  <c r="E405" i="14"/>
  <c r="D405" i="14"/>
  <c r="C405" i="14"/>
  <c r="G380" i="14"/>
  <c r="F380" i="14"/>
  <c r="E380" i="14"/>
  <c r="D380" i="14"/>
  <c r="C380" i="14"/>
  <c r="G376" i="14"/>
  <c r="F376" i="14"/>
  <c r="E376" i="14"/>
  <c r="D376" i="14"/>
  <c r="C376" i="14"/>
  <c r="F367" i="14"/>
  <c r="E367" i="14"/>
  <c r="D367" i="14"/>
  <c r="C367" i="14"/>
  <c r="F419" i="14" l="1"/>
  <c r="D419" i="14"/>
  <c r="E419" i="14"/>
  <c r="G419" i="14"/>
  <c r="G381" i="14"/>
  <c r="E381" i="14"/>
  <c r="D381" i="14"/>
  <c r="F381" i="14"/>
  <c r="G98" i="14"/>
  <c r="F98" i="14"/>
  <c r="E98" i="14"/>
  <c r="D98" i="14"/>
  <c r="C98" i="14"/>
  <c r="G270" i="14"/>
  <c r="C274" i="14"/>
  <c r="C204" i="14"/>
  <c r="C200" i="14"/>
  <c r="C241" i="14"/>
  <c r="C305" i="14"/>
  <c r="C309" i="14"/>
  <c r="C341" i="14"/>
  <c r="G345" i="14"/>
  <c r="F345" i="14"/>
  <c r="E345" i="14"/>
  <c r="D345" i="14"/>
  <c r="C345" i="14"/>
  <c r="C296" i="14"/>
  <c r="C332" i="14"/>
  <c r="C270" i="14"/>
  <c r="C260" i="14"/>
  <c r="G227" i="14"/>
  <c r="C227" i="14"/>
  <c r="G191" i="14"/>
  <c r="F191" i="14"/>
  <c r="E191" i="14"/>
  <c r="D191" i="14"/>
  <c r="C191" i="14"/>
  <c r="C167" i="14"/>
  <c r="C163" i="14"/>
  <c r="G155" i="14"/>
  <c r="C155" i="14"/>
  <c r="C132" i="14"/>
  <c r="C128" i="14"/>
  <c r="D120" i="14" l="1"/>
  <c r="C94" i="14" l="1"/>
  <c r="C85" i="14"/>
  <c r="C65" i="14"/>
  <c r="C60" i="14"/>
  <c r="C29" i="14" l="1"/>
  <c r="G24" i="14"/>
  <c r="C24" i="14"/>
  <c r="C16" i="14"/>
  <c r="G341" i="14" l="1"/>
  <c r="G132" i="14" l="1"/>
  <c r="F132" i="14"/>
  <c r="E132" i="14"/>
  <c r="D132" i="14"/>
  <c r="G128" i="14"/>
  <c r="F128" i="14"/>
  <c r="E128" i="14"/>
  <c r="D128" i="14"/>
  <c r="G120" i="14"/>
  <c r="F120" i="14"/>
  <c r="E120" i="14"/>
  <c r="D133" i="14" l="1"/>
  <c r="F133" i="14"/>
  <c r="G133" i="14"/>
  <c r="E133" i="14"/>
  <c r="G64" i="14"/>
  <c r="F341" i="14" l="1"/>
  <c r="E341" i="14"/>
  <c r="D341" i="14"/>
  <c r="G332" i="14"/>
  <c r="G309" i="14"/>
  <c r="F309" i="14"/>
  <c r="E309" i="14"/>
  <c r="D309" i="14"/>
  <c r="G305" i="14"/>
  <c r="F305" i="14"/>
  <c r="E305" i="14"/>
  <c r="D305" i="14"/>
  <c r="D296" i="14"/>
  <c r="G296" i="14"/>
  <c r="F296" i="14"/>
  <c r="E296" i="14"/>
  <c r="G274" i="14"/>
  <c r="F274" i="14"/>
  <c r="E274" i="14"/>
  <c r="D274" i="14"/>
  <c r="F270" i="14"/>
  <c r="E270" i="14"/>
  <c r="D270" i="14"/>
  <c r="G260" i="14"/>
  <c r="D241" i="14"/>
  <c r="G241" i="14"/>
  <c r="F241" i="14"/>
  <c r="E241" i="14"/>
  <c r="E237" i="14"/>
  <c r="G237" i="14"/>
  <c r="F237" i="14"/>
  <c r="D237" i="14"/>
  <c r="G204" i="14"/>
  <c r="O204" i="14"/>
  <c r="N204" i="14"/>
  <c r="M204" i="14"/>
  <c r="L204" i="14"/>
  <c r="K204" i="14"/>
  <c r="J204" i="14"/>
  <c r="I204" i="14"/>
  <c r="F204" i="14"/>
  <c r="E204" i="14"/>
  <c r="D204" i="14"/>
  <c r="G200" i="14"/>
  <c r="D200" i="14"/>
  <c r="F200" i="14"/>
  <c r="E200" i="14"/>
  <c r="G167" i="14"/>
  <c r="G163" i="14"/>
  <c r="F163" i="14"/>
  <c r="E163" i="14"/>
  <c r="D163" i="14"/>
  <c r="F167" i="14"/>
  <c r="E167" i="14"/>
  <c r="D167" i="14"/>
  <c r="F155" i="14"/>
  <c r="E155" i="14"/>
  <c r="D155" i="14"/>
  <c r="G94" i="14"/>
  <c r="F94" i="14"/>
  <c r="E94" i="14"/>
  <c r="D94" i="14"/>
  <c r="G85" i="14"/>
  <c r="F85" i="14"/>
  <c r="E85" i="14"/>
  <c r="D85" i="14"/>
  <c r="F64" i="14"/>
  <c r="E64" i="14"/>
  <c r="D64" i="14"/>
  <c r="G60" i="14"/>
  <c r="F60" i="14"/>
  <c r="E60" i="14"/>
  <c r="D60" i="14"/>
  <c r="D51" i="14"/>
  <c r="F51" i="14"/>
  <c r="E51" i="14"/>
  <c r="O28" i="14"/>
  <c r="K28" i="14"/>
  <c r="F24" i="14"/>
  <c r="E24" i="14"/>
  <c r="D24" i="14"/>
  <c r="G16" i="14"/>
  <c r="D16" i="14"/>
  <c r="E16" i="14"/>
  <c r="F16" i="14"/>
  <c r="I16" i="14"/>
  <c r="J16" i="14"/>
  <c r="K16" i="14"/>
  <c r="L16" i="14"/>
  <c r="M16" i="14"/>
  <c r="N16" i="14"/>
  <c r="O16" i="14"/>
  <c r="N28" i="14"/>
  <c r="M28" i="14"/>
  <c r="L28" i="14"/>
  <c r="J28" i="14"/>
  <c r="I28" i="14"/>
  <c r="G28" i="14"/>
  <c r="F28" i="14"/>
  <c r="E28" i="14"/>
  <c r="D28" i="14"/>
  <c r="F99" i="14" l="1"/>
  <c r="G99" i="14"/>
  <c r="G275" i="14"/>
  <c r="E99" i="14"/>
  <c r="G29" i="14"/>
  <c r="O65" i="14"/>
  <c r="K65" i="14"/>
  <c r="G65" i="14"/>
  <c r="F65" i="14"/>
  <c r="D99" i="14"/>
  <c r="G346" i="14"/>
  <c r="G242" i="14"/>
  <c r="G310" i="14"/>
  <c r="E65" i="14"/>
  <c r="E310" i="14"/>
  <c r="G168" i="14"/>
  <c r="D310" i="14"/>
  <c r="F310" i="14"/>
  <c r="E205" i="14"/>
  <c r="J205" i="14"/>
  <c r="N205" i="14"/>
  <c r="D205" i="14"/>
  <c r="I205" i="14"/>
  <c r="M205" i="14"/>
  <c r="I65" i="14"/>
  <c r="M65" i="14"/>
  <c r="F168" i="14"/>
  <c r="L205" i="14"/>
  <c r="G205" i="14"/>
  <c r="L65" i="14"/>
  <c r="E168" i="14"/>
  <c r="F205" i="14"/>
  <c r="K205" i="14"/>
  <c r="O205" i="14"/>
  <c r="D168" i="14"/>
  <c r="D65" i="14"/>
  <c r="J65" i="14"/>
  <c r="N65" i="14"/>
  <c r="O29" i="14"/>
  <c r="K29" i="14"/>
  <c r="J29" i="14"/>
  <c r="N29" i="14"/>
  <c r="M29" i="14"/>
  <c r="L29" i="14"/>
  <c r="I29" i="14"/>
  <c r="H29" i="14"/>
  <c r="F29" i="14"/>
  <c r="E29" i="14"/>
  <c r="D29" i="14"/>
  <c r="F260" i="14" l="1"/>
  <c r="F275" i="14" s="1"/>
  <c r="F332" i="14" l="1"/>
  <c r="F346" i="14" s="1"/>
  <c r="E332" i="14"/>
  <c r="E346" i="14" s="1"/>
  <c r="D332" i="14"/>
  <c r="D346" i="14" s="1"/>
  <c r="E260" i="14"/>
  <c r="E275" i="14" s="1"/>
  <c r="D260" i="14"/>
  <c r="D275" i="14" s="1"/>
  <c r="F227" i="14"/>
  <c r="F242" i="14" s="1"/>
  <c r="E227" i="14"/>
  <c r="E242" i="14" s="1"/>
  <c r="D227" i="14"/>
  <c r="D242" i="14" s="1"/>
</calcChain>
</file>

<file path=xl/sharedStrings.xml><?xml version="1.0" encoding="utf-8"?>
<sst xmlns="http://schemas.openxmlformats.org/spreadsheetml/2006/main" count="766" uniqueCount="239">
  <si>
    <t>№ рецепта</t>
  </si>
  <si>
    <t>Прием пищи, наименование блюда</t>
  </si>
  <si>
    <t>Б</t>
  </si>
  <si>
    <t>Ж</t>
  </si>
  <si>
    <t>У</t>
  </si>
  <si>
    <t>День N 1 - завтрак:</t>
  </si>
  <si>
    <t>День N 1 - обед:</t>
  </si>
  <si>
    <t>День N 1 - полдник:</t>
  </si>
  <si>
    <t>итого</t>
  </si>
  <si>
    <t>День: Понедельник</t>
  </si>
  <si>
    <t>Неделя: первая</t>
  </si>
  <si>
    <t>Масса порций</t>
  </si>
  <si>
    <t xml:space="preserve">Пищевые вещества (г)  </t>
  </si>
  <si>
    <t xml:space="preserve">Энергетическая ценность (ккал)           </t>
  </si>
  <si>
    <t xml:space="preserve">             Витамины (мг)</t>
  </si>
  <si>
    <t xml:space="preserve">         Минеральные        вещества (мг)</t>
  </si>
  <si>
    <t>Чай с сахаром</t>
  </si>
  <si>
    <t>Ca</t>
  </si>
  <si>
    <t>P</t>
  </si>
  <si>
    <t>Mg</t>
  </si>
  <si>
    <t>Fe</t>
  </si>
  <si>
    <t>День: Вторник</t>
  </si>
  <si>
    <t>День N 2 - завтрак:</t>
  </si>
  <si>
    <t>Хлеб столовый(ржано-пшеничный)</t>
  </si>
  <si>
    <t>День: Среда</t>
  </si>
  <si>
    <t>День N 3 - завтрак:</t>
  </si>
  <si>
    <t>День N 4 - завтрак:</t>
  </si>
  <si>
    <t>День: пятница</t>
  </si>
  <si>
    <t>День N 5 - завтрак:</t>
  </si>
  <si>
    <t>День N 6 - завтрак:</t>
  </si>
  <si>
    <t>День: понедельник</t>
  </si>
  <si>
    <t>Неделя: вторая</t>
  </si>
  <si>
    <t>День N 7 - завтрак:</t>
  </si>
  <si>
    <t>День N 8 - завтрак:</t>
  </si>
  <si>
    <t>День: среда</t>
  </si>
  <si>
    <t>День N 9 - завтрак:</t>
  </si>
  <si>
    <t>День: четверг</t>
  </si>
  <si>
    <t>День N 10 - завтрак:</t>
  </si>
  <si>
    <t>Компот из смеси сухофруктов</t>
  </si>
  <si>
    <t>День N 2 - обед:</t>
  </si>
  <si>
    <t>День N 2 - полдник:</t>
  </si>
  <si>
    <t>День N 3 - обед:</t>
  </si>
  <si>
    <t>День N 3 - полдник:</t>
  </si>
  <si>
    <t>Картофельное пюре</t>
  </si>
  <si>
    <t>День N 4 - обед:</t>
  </si>
  <si>
    <t>День N 4 - полдник:</t>
  </si>
  <si>
    <t>День N 5 - обед:</t>
  </si>
  <si>
    <t>День N 5 - полдник:</t>
  </si>
  <si>
    <t>День N 6 - обед:</t>
  </si>
  <si>
    <t>День N 6 - полдник:</t>
  </si>
  <si>
    <t>День N 7 - обед:</t>
  </si>
  <si>
    <t>День N 7 - полдник:</t>
  </si>
  <si>
    <t>День N 8 - обед:</t>
  </si>
  <si>
    <t>День N 8 - полдник:</t>
  </si>
  <si>
    <t>Рагу из овощей</t>
  </si>
  <si>
    <t>День N 9 - обед:</t>
  </si>
  <si>
    <t>День N 9 - полдник:</t>
  </si>
  <si>
    <t>День N 10 - обед:</t>
  </si>
  <si>
    <t>День N 10 - полдник:</t>
  </si>
  <si>
    <t xml:space="preserve">детских домов, детских оздоровительных учреждений, учреждений профессионального образования, специализированных учреждений для </t>
  </si>
  <si>
    <t>несовершеннолетних, нуждающихся в социальной реабилитации.</t>
  </si>
  <si>
    <r>
      <t>Наименование сборника рецептур:</t>
    </r>
    <r>
      <rPr>
        <i/>
        <sz val="10"/>
        <color theme="1"/>
        <rFont val="Calibri"/>
        <family val="2"/>
        <charset val="204"/>
        <scheme val="minor"/>
      </rPr>
      <t>Сборник технологических нормативов, рецептур блюд и кулинарных изделий для школ, школ-интернатов,</t>
    </r>
  </si>
  <si>
    <t>итого всего</t>
  </si>
  <si>
    <t>Яблоко</t>
  </si>
  <si>
    <t>Кофейный напиток с молоком</t>
  </si>
  <si>
    <t xml:space="preserve">Неделя: вторая </t>
  </si>
  <si>
    <t>Возрастная категория: с 7 до 11 лет</t>
  </si>
  <si>
    <t>День: Пятница</t>
  </si>
  <si>
    <t>День N 11 - завтрак:</t>
  </si>
  <si>
    <t>День N 11 - обед:</t>
  </si>
  <si>
    <t>День N 11 - полдник:</t>
  </si>
  <si>
    <t>День N 12 - завтрак:</t>
  </si>
  <si>
    <t>День N 12 - обед:</t>
  </si>
  <si>
    <t>День N 12 - полдник:</t>
  </si>
  <si>
    <t>День: суббота</t>
  </si>
  <si>
    <t xml:space="preserve">Неделя: первая </t>
  </si>
  <si>
    <t>День вторник</t>
  </si>
  <si>
    <t xml:space="preserve">  </t>
  </si>
  <si>
    <t xml:space="preserve">Омлет с зеленым горшком </t>
  </si>
  <si>
    <t>54-2о-2020</t>
  </si>
  <si>
    <t>54-2гн-2020</t>
  </si>
  <si>
    <t>Пром.</t>
  </si>
  <si>
    <t>Батон йодированный</t>
  </si>
  <si>
    <t xml:space="preserve">Зефир </t>
  </si>
  <si>
    <t>54-24с-2020</t>
  </si>
  <si>
    <t>Суп картофельный с макарон изд</t>
  </si>
  <si>
    <t>54-1хн-2020</t>
  </si>
  <si>
    <t>54-28з-2020</t>
  </si>
  <si>
    <t>Свекла отварная дольками</t>
  </si>
  <si>
    <t>53-19з-2020</t>
  </si>
  <si>
    <t xml:space="preserve">Масло  сливочное (порциями) </t>
  </si>
  <si>
    <t>54-13р-2020</t>
  </si>
  <si>
    <t>Котлета рыбная любительская</t>
  </si>
  <si>
    <t>Чай с лимоном и сахаром</t>
  </si>
  <si>
    <t>54-3гн-2020</t>
  </si>
  <si>
    <t>54-1г-2020</t>
  </si>
  <si>
    <t>Макароны отварные</t>
  </si>
  <si>
    <t>54-5з-2020</t>
  </si>
  <si>
    <t>Салат из свежих помид и огурцов</t>
  </si>
  <si>
    <t>54-8с-2020</t>
  </si>
  <si>
    <t>Суп гороховый</t>
  </si>
  <si>
    <t>54-11г-2020</t>
  </si>
  <si>
    <t>54-2м-2020</t>
  </si>
  <si>
    <t>Гуляш</t>
  </si>
  <si>
    <t>54-13хн-2020</t>
  </si>
  <si>
    <t xml:space="preserve">Напиток из шиповника </t>
  </si>
  <si>
    <t>Булочка с кунжутом</t>
  </si>
  <si>
    <t>54-6к-2020</t>
  </si>
  <si>
    <t>Каша вязкая молочная пшенная</t>
  </si>
  <si>
    <t>54-23гн-2020</t>
  </si>
  <si>
    <t>54-16з-2020</t>
  </si>
  <si>
    <t>Винегрет с растительным маслом</t>
  </si>
  <si>
    <t>54-1с-2020</t>
  </si>
  <si>
    <t>Щи из свежей капусты со сметаной250</t>
  </si>
  <si>
    <t>54-9г-2020</t>
  </si>
  <si>
    <t>54-8м-2020</t>
  </si>
  <si>
    <t xml:space="preserve">Тефтели паровые </t>
  </si>
  <si>
    <t>54-2хн-2020</t>
  </si>
  <si>
    <t xml:space="preserve">Компот из кураги </t>
  </si>
  <si>
    <t>Корж молочный</t>
  </si>
  <si>
    <t>54-2т-2020</t>
  </si>
  <si>
    <t>Запеканка из творога с морковью</t>
  </si>
  <si>
    <t xml:space="preserve">Какао с молоком </t>
  </si>
  <si>
    <t xml:space="preserve">Мандарин </t>
  </si>
  <si>
    <t>Молоко сгущенное с сахаром</t>
  </si>
  <si>
    <t>54-10с-2020</t>
  </si>
  <si>
    <t>Суп крестьянский с крупой(перлов</t>
  </si>
  <si>
    <t>54-12м-2020</t>
  </si>
  <si>
    <t>Плов с курицей</t>
  </si>
  <si>
    <t>54-32хн-2020</t>
  </si>
  <si>
    <t>Компот из свежих яблок</t>
  </si>
  <si>
    <t>Кефир 2,5%</t>
  </si>
  <si>
    <t xml:space="preserve">Печенье </t>
  </si>
  <si>
    <t>54-13з-2020</t>
  </si>
  <si>
    <t>Салат из свеклы отварной</t>
  </si>
  <si>
    <t>54-23м-2020</t>
  </si>
  <si>
    <t>Биточек из курицы</t>
  </si>
  <si>
    <t>54-21с-2020</t>
  </si>
  <si>
    <t>Суп картофельный с рыбой</t>
  </si>
  <si>
    <t>54-4х2020</t>
  </si>
  <si>
    <t>Компот из изюма</t>
  </si>
  <si>
    <t xml:space="preserve">Слойка с повидлом </t>
  </si>
  <si>
    <t>Ряженка 2,5%</t>
  </si>
  <si>
    <t>Масло сливочное (порциями)</t>
  </si>
  <si>
    <t>54-17к-2020</t>
  </si>
  <si>
    <t>Суп молочный с гречневой крупой</t>
  </si>
  <si>
    <t>54-6о-2020</t>
  </si>
  <si>
    <t xml:space="preserve">Яйцо вареное </t>
  </si>
  <si>
    <t xml:space="preserve">Кофейный напиток с молоком </t>
  </si>
  <si>
    <t xml:space="preserve">Яблоко </t>
  </si>
  <si>
    <t>Салат из свежих помидоров и огур</t>
  </si>
  <si>
    <t>54-7с-2020</t>
  </si>
  <si>
    <t>Картофельоне пюре</t>
  </si>
  <si>
    <t>54-11р-2020</t>
  </si>
  <si>
    <t>Рыба тушенная в томате с овощами</t>
  </si>
  <si>
    <t>Компот из кураги</t>
  </si>
  <si>
    <t>Молоко 2,5%</t>
  </si>
  <si>
    <t>54-3з-2020</t>
  </si>
  <si>
    <t>Помидор в нарезке</t>
  </si>
  <si>
    <t>54-4о-2020</t>
  </si>
  <si>
    <t xml:space="preserve">Омлет с сыром </t>
  </si>
  <si>
    <t xml:space="preserve">Чай с сахаром </t>
  </si>
  <si>
    <t>Апельсин</t>
  </si>
  <si>
    <t>54-3с-2020</t>
  </si>
  <si>
    <t>Рассольник Ленинградский</t>
  </si>
  <si>
    <t>54-34хн-2020</t>
  </si>
  <si>
    <t>Компот из яблок с лимоном</t>
  </si>
  <si>
    <t>54-4в-2020</t>
  </si>
  <si>
    <t>Кекс Столичный</t>
  </si>
  <si>
    <t>Молоко 3,2%</t>
  </si>
  <si>
    <t>54-25Лк-2020</t>
  </si>
  <si>
    <t>Каша жидкая молочная рисовая</t>
  </si>
  <si>
    <t>Щи из свежей капусты со сметаной</t>
  </si>
  <si>
    <t>54-10г-2020</t>
  </si>
  <si>
    <t xml:space="preserve">Картофель отварной в молоке </t>
  </si>
  <si>
    <t>54-23хн-2020</t>
  </si>
  <si>
    <t>54-9в-2020</t>
  </si>
  <si>
    <t>Булочка школьная</t>
  </si>
  <si>
    <t>54-1т-2020</t>
  </si>
  <si>
    <t xml:space="preserve">Запеканка из творога </t>
  </si>
  <si>
    <t>54-4гн-2020</t>
  </si>
  <si>
    <t xml:space="preserve">Чай с молоком и сахаром </t>
  </si>
  <si>
    <t xml:space="preserve">Молоко сгущенное с сахаром </t>
  </si>
  <si>
    <t>54-25с-2020</t>
  </si>
  <si>
    <t>54-4г-2020</t>
  </si>
  <si>
    <t>Каша гречневая рассыпчатая</t>
  </si>
  <si>
    <t>54-7хн-2020</t>
  </si>
  <si>
    <t>Компот из смородины</t>
  </si>
  <si>
    <t>54-12з-2020</t>
  </si>
  <si>
    <t>54-3г+2020</t>
  </si>
  <si>
    <t xml:space="preserve">Макароны отварные с сыром </t>
  </si>
  <si>
    <t>Сок яблочный</t>
  </si>
  <si>
    <t>54-10м-2020</t>
  </si>
  <si>
    <t>Капуста тушенная с мясом</t>
  </si>
  <si>
    <t>Сок абрикосовый</t>
  </si>
  <si>
    <t>54-5м-2020</t>
  </si>
  <si>
    <t>Котлета из курицы</t>
  </si>
  <si>
    <t>54-2з-2020</t>
  </si>
  <si>
    <t>Оругец в нарезке</t>
  </si>
  <si>
    <t>54-2с-2020</t>
  </si>
  <si>
    <t>Борщ с капустой и карт со  сметан</t>
  </si>
  <si>
    <t>54-7г-2020</t>
  </si>
  <si>
    <t>Рис припущенный</t>
  </si>
  <si>
    <t>54-31м-2020</t>
  </si>
  <si>
    <t>Оладьи из печени по-кунцевски</t>
  </si>
  <si>
    <t>Напиток из шиповника</t>
  </si>
  <si>
    <t>54-1в-2020</t>
  </si>
  <si>
    <t>Ватрушка творожная</t>
  </si>
  <si>
    <t>Сок ананасовый</t>
  </si>
  <si>
    <t>54-20к-2020</t>
  </si>
  <si>
    <t>Каша жидкая  молочная гречневая</t>
  </si>
  <si>
    <t>54-21гн-2020</t>
  </si>
  <si>
    <t>Какао с молоком</t>
  </si>
  <si>
    <t>54-24-с-2020</t>
  </si>
  <si>
    <t xml:space="preserve">Суп картофельный с макарон изд </t>
  </si>
  <si>
    <t>54-6м-2020</t>
  </si>
  <si>
    <t>54-2в-2020</t>
  </si>
  <si>
    <t>Коржик  молочный</t>
  </si>
  <si>
    <t>I</t>
  </si>
  <si>
    <t>Se</t>
  </si>
  <si>
    <t>A</t>
  </si>
  <si>
    <t>B1</t>
  </si>
  <si>
    <t>B2</t>
  </si>
  <si>
    <t>pp</t>
  </si>
  <si>
    <t>C</t>
  </si>
  <si>
    <t>Na</t>
  </si>
  <si>
    <t>K</t>
  </si>
  <si>
    <t>Ацидофилин 3,2%</t>
  </si>
  <si>
    <t>Кисель из смородины</t>
  </si>
  <si>
    <t>Икра овощная</t>
  </si>
  <si>
    <t>54-11м-2020</t>
  </si>
  <si>
    <t>Плов из отварного мяса</t>
  </si>
  <si>
    <t>Биточек мясной</t>
  </si>
  <si>
    <t>Жаркое по-домашнему</t>
  </si>
  <si>
    <t>Котлета  мясная</t>
  </si>
  <si>
    <t>Сосиски  отварные</t>
  </si>
  <si>
    <t>Сезон весенний</t>
  </si>
  <si>
    <t xml:space="preserve">Кукуруза отварная </t>
  </si>
  <si>
    <t>Салат овощной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</si>
</sst>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18" xfId="0" applyFill="1" applyBorder="1"/>
    <xf numFmtId="0" fontId="1" fillId="0" borderId="2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justify" vertical="top" wrapText="1"/>
    </xf>
    <xf numFmtId="0" fontId="3" fillId="2" borderId="6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4" fillId="2" borderId="15" xfId="0" applyFont="1" applyFill="1" applyBorder="1"/>
    <xf numFmtId="0" fontId="4" fillId="2" borderId="10" xfId="0" applyFont="1" applyFill="1" applyBorder="1"/>
    <xf numFmtId="0" fontId="4" fillId="2" borderId="22" xfId="0" applyFont="1" applyFill="1" applyBorder="1"/>
    <xf numFmtId="0" fontId="3" fillId="0" borderId="0" xfId="0" applyFont="1"/>
    <xf numFmtId="0" fontId="5" fillId="0" borderId="0" xfId="0" applyFont="1"/>
    <xf numFmtId="0" fontId="6" fillId="2" borderId="0" xfId="0" applyFont="1" applyFill="1"/>
    <xf numFmtId="0" fontId="6" fillId="2" borderId="18" xfId="0" applyFont="1" applyFill="1" applyBorder="1"/>
    <xf numFmtId="0" fontId="6" fillId="0" borderId="0" xfId="0" applyFont="1"/>
    <xf numFmtId="0" fontId="4" fillId="2" borderId="0" xfId="0" applyFont="1" applyFill="1" applyBorder="1"/>
    <xf numFmtId="0" fontId="3" fillId="2" borderId="0" xfId="0" applyFont="1" applyFill="1"/>
    <xf numFmtId="0" fontId="1" fillId="2" borderId="2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justify" vertical="top" wrapText="1"/>
    </xf>
    <xf numFmtId="0" fontId="2" fillId="2" borderId="9" xfId="0" applyFont="1" applyFill="1" applyBorder="1" applyAlignment="1">
      <alignment horizontal="left"/>
    </xf>
    <xf numFmtId="0" fontId="7" fillId="2" borderId="30" xfId="0" applyFont="1" applyFill="1" applyBorder="1" applyAlignment="1"/>
    <xf numFmtId="0" fontId="7" fillId="2" borderId="6" xfId="0" applyFont="1" applyFill="1" applyBorder="1"/>
    <xf numFmtId="0" fontId="7" fillId="2" borderId="15" xfId="0" applyFont="1" applyFill="1" applyBorder="1"/>
    <xf numFmtId="0" fontId="7" fillId="2" borderId="11" xfId="0" applyFont="1" applyFill="1" applyBorder="1"/>
    <xf numFmtId="0" fontId="7" fillId="2" borderId="8" xfId="0" applyFont="1" applyFill="1" applyBorder="1"/>
    <xf numFmtId="0" fontId="7" fillId="2" borderId="16" xfId="0" applyFont="1" applyFill="1" applyBorder="1"/>
    <xf numFmtId="0" fontId="7" fillId="2" borderId="13" xfId="0" applyFont="1" applyFill="1" applyBorder="1"/>
    <xf numFmtId="0" fontId="7" fillId="2" borderId="25" xfId="0" applyFont="1" applyFill="1" applyBorder="1"/>
    <xf numFmtId="0" fontId="7" fillId="2" borderId="24" xfId="0" applyFont="1" applyFill="1" applyBorder="1"/>
    <xf numFmtId="0" fontId="7" fillId="2" borderId="11" xfId="0" applyFont="1" applyFill="1" applyBorder="1" applyAlignment="1"/>
    <xf numFmtId="0" fontId="7" fillId="2" borderId="31" xfId="0" applyFont="1" applyFill="1" applyBorder="1"/>
    <xf numFmtId="0" fontId="7" fillId="2" borderId="9" xfId="0" applyFont="1" applyFill="1" applyBorder="1"/>
    <xf numFmtId="0" fontId="7" fillId="2" borderId="30" xfId="0" applyFont="1" applyFill="1" applyBorder="1"/>
    <xf numFmtId="0" fontId="7" fillId="2" borderId="2" xfId="0" applyFont="1" applyFill="1" applyBorder="1"/>
    <xf numFmtId="0" fontId="7" fillId="2" borderId="29" xfId="0" applyFont="1" applyFill="1" applyBorder="1"/>
    <xf numFmtId="0" fontId="7" fillId="2" borderId="1" xfId="0" applyFont="1" applyFill="1" applyBorder="1"/>
    <xf numFmtId="0" fontId="7" fillId="2" borderId="21" xfId="0" applyFont="1" applyFill="1" applyBorder="1"/>
    <xf numFmtId="0" fontId="7" fillId="2" borderId="30" xfId="0" applyFont="1" applyFill="1" applyBorder="1" applyAlignment="1">
      <alignment horizontal="right"/>
    </xf>
    <xf numFmtId="0" fontId="7" fillId="2" borderId="30" xfId="0" applyFont="1" applyFill="1" applyBorder="1" applyAlignment="1">
      <alignment horizontal="left"/>
    </xf>
    <xf numFmtId="0" fontId="7" fillId="2" borderId="6" xfId="0" applyFont="1" applyFill="1" applyBorder="1" applyAlignment="1"/>
    <xf numFmtId="0" fontId="7" fillId="2" borderId="15" xfId="0" applyFont="1" applyFill="1" applyBorder="1" applyAlignment="1"/>
    <xf numFmtId="0" fontId="7" fillId="2" borderId="24" xfId="0" applyFont="1" applyFill="1" applyBorder="1" applyAlignment="1"/>
    <xf numFmtId="0" fontId="0" fillId="2" borderId="30" xfId="0" applyFill="1" applyBorder="1" applyAlignment="1"/>
    <xf numFmtId="0" fontId="3" fillId="2" borderId="30" xfId="0" applyFont="1" applyFill="1" applyBorder="1" applyAlignment="1"/>
    <xf numFmtId="0" fontId="2" fillId="2" borderId="32" xfId="0" applyFont="1" applyFill="1" applyBorder="1"/>
    <xf numFmtId="0" fontId="2" fillId="2" borderId="12" xfId="0" applyFont="1" applyFill="1" applyBorder="1"/>
    <xf numFmtId="0" fontId="4" fillId="2" borderId="24" xfId="0" applyFont="1" applyFill="1" applyBorder="1"/>
    <xf numFmtId="0" fontId="4" fillId="2" borderId="12" xfId="0" applyFont="1" applyFill="1" applyBorder="1"/>
    <xf numFmtId="0" fontId="1" fillId="0" borderId="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7" fillId="2" borderId="35" xfId="0" applyFont="1" applyFill="1" applyBorder="1"/>
    <xf numFmtId="0" fontId="2" fillId="2" borderId="22" xfId="0" applyFont="1" applyFill="1" applyBorder="1"/>
    <xf numFmtId="0" fontId="2" fillId="2" borderId="35" xfId="0" applyFont="1" applyFill="1" applyBorder="1"/>
    <xf numFmtId="0" fontId="0" fillId="2" borderId="28" xfId="0" applyFill="1" applyBorder="1" applyAlignment="1"/>
    <xf numFmtId="0" fontId="7" fillId="2" borderId="35" xfId="0" applyFont="1" applyFill="1" applyBorder="1" applyAlignment="1"/>
    <xf numFmtId="0" fontId="3" fillId="2" borderId="0" xfId="0" applyFont="1" applyFill="1" applyBorder="1"/>
    <xf numFmtId="0" fontId="2" fillId="2" borderId="0" xfId="0" applyFont="1" applyFill="1" applyBorder="1"/>
    <xf numFmtId="0" fontId="2" fillId="2" borderId="25" xfId="0" applyFont="1" applyFill="1" applyBorder="1"/>
    <xf numFmtId="0" fontId="0" fillId="0" borderId="0" xfId="0" applyBorder="1"/>
    <xf numFmtId="0" fontId="2" fillId="2" borderId="15" xfId="0" applyFont="1" applyFill="1" applyBorder="1"/>
    <xf numFmtId="0" fontId="3" fillId="2" borderId="7" xfId="0" applyFont="1" applyFill="1" applyBorder="1"/>
    <xf numFmtId="0" fontId="3" fillId="0" borderId="7" xfId="0" applyFont="1" applyBorder="1"/>
    <xf numFmtId="0" fontId="7" fillId="2" borderId="28" xfId="0" applyFont="1" applyFill="1" applyBorder="1" applyAlignment="1"/>
    <xf numFmtId="0" fontId="2" fillId="0" borderId="11" xfId="0" applyFont="1" applyBorder="1" applyAlignment="1">
      <alignment horizontal="justify" vertical="top" wrapText="1"/>
    </xf>
    <xf numFmtId="0" fontId="2" fillId="2" borderId="32" xfId="0" applyFont="1" applyFill="1" applyBorder="1" applyAlignment="1"/>
    <xf numFmtId="0" fontId="6" fillId="2" borderId="5" xfId="0" applyFont="1" applyFill="1" applyBorder="1"/>
    <xf numFmtId="0" fontId="2" fillId="2" borderId="7" xfId="0" applyFont="1" applyFill="1" applyBorder="1" applyAlignment="1">
      <alignment horizontal="justify" vertical="top" wrapText="1"/>
    </xf>
    <xf numFmtId="0" fontId="1" fillId="2" borderId="10" xfId="0" applyFont="1" applyFill="1" applyBorder="1"/>
    <xf numFmtId="0" fontId="3" fillId="2" borderId="15" xfId="0" applyFont="1" applyFill="1" applyBorder="1"/>
    <xf numFmtId="0" fontId="3" fillId="2" borderId="10" xfId="0" applyFont="1" applyFill="1" applyBorder="1"/>
    <xf numFmtId="0" fontId="2" fillId="2" borderId="11" xfId="0" applyFont="1" applyFill="1" applyBorder="1"/>
    <xf numFmtId="0" fontId="8" fillId="2" borderId="10" xfId="0" applyFont="1" applyFill="1" applyBorder="1"/>
    <xf numFmtId="0" fontId="0" fillId="2" borderId="11" xfId="0" applyFill="1" applyBorder="1" applyAlignment="1"/>
    <xf numFmtId="0" fontId="3" fillId="2" borderId="11" xfId="0" applyFont="1" applyFill="1" applyBorder="1" applyAlignment="1"/>
    <xf numFmtId="0" fontId="1" fillId="2" borderId="7" xfId="0" applyFont="1" applyFill="1" applyBorder="1" applyAlignment="1">
      <alignment horizontal="justify" vertical="top" wrapText="1"/>
    </xf>
    <xf numFmtId="0" fontId="1" fillId="2" borderId="15" xfId="0" applyFont="1" applyFill="1" applyBorder="1" applyAlignment="1">
      <alignment horizontal="justify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6" fillId="2" borderId="7" xfId="0" applyFont="1" applyFill="1" applyBorder="1"/>
    <xf numFmtId="0" fontId="7" fillId="2" borderId="34" xfId="0" applyFont="1" applyFill="1" applyBorder="1"/>
    <xf numFmtId="0" fontId="2" fillId="2" borderId="7" xfId="0" applyFont="1" applyFill="1" applyBorder="1" applyAlignment="1">
      <alignment horizontal="right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2" borderId="36" xfId="0" applyFont="1" applyFill="1" applyBorder="1" applyAlignment="1"/>
    <xf numFmtId="0" fontId="4" fillId="2" borderId="38" xfId="0" applyFont="1" applyFill="1" applyBorder="1"/>
    <xf numFmtId="0" fontId="3" fillId="2" borderId="38" xfId="0" applyFont="1" applyFill="1" applyBorder="1"/>
    <xf numFmtId="0" fontId="7" fillId="2" borderId="39" xfId="0" applyFont="1" applyFill="1" applyBorder="1" applyAlignment="1">
      <alignment horizontal="right"/>
    </xf>
    <xf numFmtId="0" fontId="4" fillId="2" borderId="3" xfId="0" applyFont="1" applyFill="1" applyBorder="1"/>
    <xf numFmtId="0" fontId="5" fillId="0" borderId="17" xfId="0" applyFont="1" applyBorder="1"/>
    <xf numFmtId="0" fontId="2" fillId="2" borderId="4" xfId="0" applyFont="1" applyFill="1" applyBorder="1"/>
    <xf numFmtId="0" fontId="3" fillId="0" borderId="6" xfId="0" applyFont="1" applyBorder="1"/>
    <xf numFmtId="0" fontId="3" fillId="2" borderId="20" xfId="0" applyFont="1" applyFill="1" applyBorder="1"/>
    <xf numFmtId="0" fontId="2" fillId="2" borderId="40" xfId="0" applyFont="1" applyFill="1" applyBorder="1"/>
    <xf numFmtId="0" fontId="2" fillId="2" borderId="41" xfId="0" applyFont="1" applyFill="1" applyBorder="1"/>
    <xf numFmtId="0" fontId="7" fillId="2" borderId="42" xfId="0" applyFont="1" applyFill="1" applyBorder="1"/>
    <xf numFmtId="0" fontId="8" fillId="2" borderId="42" xfId="0" applyFont="1" applyFill="1" applyBorder="1"/>
    <xf numFmtId="0" fontId="7" fillId="2" borderId="1" xfId="0" applyFont="1" applyFill="1" applyBorder="1" applyAlignment="1"/>
    <xf numFmtId="0" fontId="7" fillId="2" borderId="34" xfId="0" applyFont="1" applyFill="1" applyBorder="1" applyAlignment="1"/>
    <xf numFmtId="0" fontId="7" fillId="2" borderId="21" xfId="0" applyFont="1" applyFill="1" applyBorder="1" applyAlignment="1"/>
    <xf numFmtId="0" fontId="3" fillId="2" borderId="12" xfId="0" applyFont="1" applyFill="1" applyBorder="1"/>
    <xf numFmtId="0" fontId="3" fillId="2" borderId="24" xfId="0" applyFont="1" applyFill="1" applyBorder="1"/>
    <xf numFmtId="0" fontId="7" fillId="2" borderId="7" xfId="0" applyFont="1" applyFill="1" applyBorder="1"/>
    <xf numFmtId="0" fontId="7" fillId="2" borderId="33" xfId="0" applyFont="1" applyFill="1" applyBorder="1" applyAlignment="1"/>
    <xf numFmtId="0" fontId="1" fillId="2" borderId="42" xfId="0" applyFont="1" applyFill="1" applyBorder="1"/>
    <xf numFmtId="0" fontId="3" fillId="2" borderId="21" xfId="0" applyFont="1" applyFill="1" applyBorder="1"/>
    <xf numFmtId="0" fontId="3" fillId="2" borderId="13" xfId="0" applyFont="1" applyFill="1" applyBorder="1"/>
    <xf numFmtId="0" fontId="3" fillId="2" borderId="16" xfId="0" applyFont="1" applyFill="1" applyBorder="1"/>
    <xf numFmtId="0" fontId="7" fillId="2" borderId="33" xfId="0" applyFont="1" applyFill="1" applyBorder="1"/>
    <xf numFmtId="0" fontId="1" fillId="2" borderId="27" xfId="0" applyFont="1" applyFill="1" applyBorder="1"/>
    <xf numFmtId="0" fontId="3" fillId="2" borderId="27" xfId="0" applyFont="1" applyFill="1" applyBorder="1"/>
    <xf numFmtId="0" fontId="3" fillId="2" borderId="23" xfId="0" applyFont="1" applyFill="1" applyBorder="1"/>
    <xf numFmtId="0" fontId="1" fillId="0" borderId="24" xfId="0" applyFont="1" applyBorder="1" applyAlignment="1">
      <alignment horizontal="center" vertical="top" wrapText="1"/>
    </xf>
    <xf numFmtId="0" fontId="1" fillId="2" borderId="11" xfId="0" applyFont="1" applyFill="1" applyBorder="1"/>
    <xf numFmtId="0" fontId="3" fillId="2" borderId="11" xfId="0" applyFont="1" applyFill="1" applyBorder="1"/>
    <xf numFmtId="0" fontId="3" fillId="2" borderId="3" xfId="0" applyFont="1" applyFill="1" applyBorder="1"/>
    <xf numFmtId="0" fontId="2" fillId="2" borderId="32" xfId="0" applyFont="1" applyFill="1" applyBorder="1" applyAlignment="1">
      <alignment horizontal="left"/>
    </xf>
    <xf numFmtId="0" fontId="4" fillId="2" borderId="5" xfId="0" applyFont="1" applyFill="1" applyBorder="1"/>
    <xf numFmtId="0" fontId="4" fillId="2" borderId="7" xfId="0" applyFont="1" applyFill="1" applyBorder="1"/>
    <xf numFmtId="0" fontId="4" fillId="2" borderId="35" xfId="0" applyFont="1" applyFill="1" applyBorder="1"/>
    <xf numFmtId="0" fontId="3" fillId="2" borderId="49" xfId="0" applyFont="1" applyFill="1" applyBorder="1" applyAlignment="1"/>
    <xf numFmtId="0" fontId="7" fillId="2" borderId="49" xfId="0" applyFont="1" applyFill="1" applyBorder="1" applyAlignment="1"/>
    <xf numFmtId="0" fontId="7" fillId="2" borderId="29" xfId="0" applyFont="1" applyFill="1" applyBorder="1" applyAlignment="1"/>
    <xf numFmtId="0" fontId="4" fillId="2" borderId="6" xfId="0" applyFont="1" applyFill="1" applyBorder="1"/>
    <xf numFmtId="0" fontId="3" fillId="2" borderId="15" xfId="0" applyFont="1" applyFill="1" applyBorder="1" applyAlignment="1"/>
    <xf numFmtId="0" fontId="3" fillId="2" borderId="12" xfId="0" applyFont="1" applyFill="1" applyBorder="1" applyAlignment="1"/>
    <xf numFmtId="0" fontId="3" fillId="2" borderId="37" xfId="0" applyFont="1" applyFill="1" applyBorder="1" applyAlignment="1"/>
    <xf numFmtId="0" fontId="3" fillId="2" borderId="27" xfId="0" applyFont="1" applyFill="1" applyBorder="1" applyAlignment="1"/>
    <xf numFmtId="0" fontId="3" fillId="2" borderId="21" xfId="0" applyFont="1" applyFill="1" applyBorder="1" applyAlignment="1"/>
    <xf numFmtId="0" fontId="3" fillId="2" borderId="46" xfId="0" applyFont="1" applyFill="1" applyBorder="1" applyAlignment="1"/>
    <xf numFmtId="0" fontId="3" fillId="2" borderId="30" xfId="0" applyFont="1" applyFill="1" applyBorder="1"/>
    <xf numFmtId="0" fontId="1" fillId="2" borderId="30" xfId="0" applyFont="1" applyFill="1" applyBorder="1"/>
    <xf numFmtId="0" fontId="3" fillId="2" borderId="24" xfId="0" applyFont="1" applyFill="1" applyBorder="1" applyAlignment="1"/>
    <xf numFmtId="0" fontId="3" fillId="2" borderId="37" xfId="0" applyFont="1" applyFill="1" applyBorder="1"/>
    <xf numFmtId="0" fontId="9" fillId="0" borderId="47" xfId="0" applyFont="1" applyBorder="1" applyAlignment="1">
      <alignment vertical="center" wrapText="1"/>
    </xf>
    <xf numFmtId="0" fontId="9" fillId="0" borderId="48" xfId="0" applyFont="1" applyBorder="1" applyAlignment="1">
      <alignment vertical="center" wrapText="1"/>
    </xf>
    <xf numFmtId="0" fontId="3" fillId="2" borderId="9" xfId="0" applyFont="1" applyFill="1" applyBorder="1"/>
    <xf numFmtId="0" fontId="3" fillId="2" borderId="44" xfId="0" applyFont="1" applyFill="1" applyBorder="1"/>
    <xf numFmtId="0" fontId="3" fillId="2" borderId="35" xfId="0" applyFont="1" applyFill="1" applyBorder="1"/>
    <xf numFmtId="0" fontId="3" fillId="2" borderId="11" xfId="0" applyFont="1" applyFill="1" applyBorder="1" applyAlignment="1">
      <alignment horizontal="right"/>
    </xf>
    <xf numFmtId="0" fontId="3" fillId="2" borderId="36" xfId="0" applyFont="1" applyFill="1" applyBorder="1" applyAlignment="1">
      <alignment horizontal="right"/>
    </xf>
    <xf numFmtId="0" fontId="3" fillId="2" borderId="36" xfId="0" applyFont="1" applyFill="1" applyBorder="1"/>
    <xf numFmtId="0" fontId="3" fillId="2" borderId="12" xfId="0" applyFont="1" applyFill="1" applyBorder="1" applyAlignment="1">
      <alignment horizontal="right"/>
    </xf>
    <xf numFmtId="0" fontId="3" fillId="2" borderId="5" xfId="0" applyFont="1" applyFill="1" applyBorder="1"/>
    <xf numFmtId="0" fontId="3" fillId="2" borderId="24" xfId="0" applyFont="1" applyFill="1" applyBorder="1" applyAlignment="1">
      <alignment horizontal="right"/>
    </xf>
    <xf numFmtId="0" fontId="3" fillId="2" borderId="21" xfId="0" applyFont="1" applyFill="1" applyBorder="1" applyAlignment="1">
      <alignment horizontal="right"/>
    </xf>
    <xf numFmtId="0" fontId="3" fillId="2" borderId="27" xfId="0" applyFont="1" applyFill="1" applyBorder="1" applyAlignment="1">
      <alignment horizontal="right"/>
    </xf>
    <xf numFmtId="0" fontId="3" fillId="2" borderId="25" xfId="0" applyFont="1" applyFill="1" applyBorder="1"/>
    <xf numFmtId="0" fontId="3" fillId="2" borderId="14" xfId="0" applyFont="1" applyFill="1" applyBorder="1"/>
    <xf numFmtId="0" fontId="10" fillId="0" borderId="47" xfId="0" applyFont="1" applyBorder="1" applyAlignment="1">
      <alignment vertical="center" wrapText="1"/>
    </xf>
    <xf numFmtId="0" fontId="10" fillId="0" borderId="48" xfId="0" applyFont="1" applyBorder="1" applyAlignment="1">
      <alignment vertical="center" wrapText="1"/>
    </xf>
    <xf numFmtId="0" fontId="3" fillId="2" borderId="45" xfId="0" applyFont="1" applyFill="1" applyBorder="1"/>
    <xf numFmtId="0" fontId="3" fillId="2" borderId="32" xfId="0" applyFont="1" applyFill="1" applyBorder="1"/>
    <xf numFmtId="0" fontId="3" fillId="2" borderId="28" xfId="0" applyFont="1" applyFill="1" applyBorder="1"/>
    <xf numFmtId="0" fontId="3" fillId="2" borderId="22" xfId="0" applyFont="1" applyFill="1" applyBorder="1"/>
    <xf numFmtId="0" fontId="3" fillId="2" borderId="46" xfId="0" applyFont="1" applyFill="1" applyBorder="1"/>
    <xf numFmtId="0" fontId="3" fillId="2" borderId="15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19" xfId="0" applyFont="1" applyFill="1" applyBorder="1"/>
    <xf numFmtId="0" fontId="3" fillId="2" borderId="42" xfId="0" applyFont="1" applyFill="1" applyBorder="1"/>
    <xf numFmtId="0" fontId="3" fillId="2" borderId="43" xfId="0" applyFont="1" applyFill="1" applyBorder="1"/>
    <xf numFmtId="0" fontId="3" fillId="0" borderId="5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8" xfId="0" applyFont="1" applyBorder="1"/>
    <xf numFmtId="0" fontId="3" fillId="2" borderId="30" xfId="0" applyFont="1" applyFill="1" applyBorder="1" applyAlignment="1">
      <alignment horizontal="right"/>
    </xf>
    <xf numFmtId="0" fontId="9" fillId="0" borderId="51" xfId="0" applyFont="1" applyBorder="1" applyAlignment="1">
      <alignment vertical="center" wrapText="1"/>
    </xf>
    <xf numFmtId="0" fontId="9" fillId="0" borderId="52" xfId="0" applyFont="1" applyBorder="1" applyAlignment="1">
      <alignment vertical="center" wrapText="1"/>
    </xf>
    <xf numFmtId="0" fontId="7" fillId="2" borderId="12" xfId="0" applyFont="1" applyFill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11" fillId="0" borderId="47" xfId="0" applyFont="1" applyBorder="1" applyAlignment="1">
      <alignment vertical="center" wrapText="1"/>
    </xf>
    <xf numFmtId="0" fontId="11" fillId="0" borderId="48" xfId="0" applyFont="1" applyBorder="1" applyAlignment="1">
      <alignment vertical="center" wrapText="1"/>
    </xf>
    <xf numFmtId="0" fontId="11" fillId="0" borderId="51" xfId="0" applyFont="1" applyBorder="1" applyAlignment="1">
      <alignment vertical="center" wrapText="1"/>
    </xf>
    <xf numFmtId="0" fontId="11" fillId="0" borderId="52" xfId="0" applyFont="1" applyBorder="1" applyAlignment="1">
      <alignment vertical="center" wrapText="1"/>
    </xf>
    <xf numFmtId="0" fontId="9" fillId="2" borderId="47" xfId="0" applyFont="1" applyFill="1" applyBorder="1" applyAlignment="1">
      <alignment vertical="center" wrapText="1"/>
    </xf>
    <xf numFmtId="0" fontId="9" fillId="2" borderId="48" xfId="0" applyFont="1" applyFill="1" applyBorder="1" applyAlignment="1">
      <alignment vertical="center" wrapText="1"/>
    </xf>
    <xf numFmtId="0" fontId="7" fillId="2" borderId="17" xfId="0" applyFont="1" applyFill="1" applyBorder="1"/>
    <xf numFmtId="0" fontId="0" fillId="2" borderId="49" xfId="0" applyFill="1" applyBorder="1" applyAlignment="1"/>
    <xf numFmtId="0" fontId="7" fillId="2" borderId="20" xfId="0" applyFont="1" applyFill="1" applyBorder="1" applyAlignment="1"/>
    <xf numFmtId="0" fontId="3" fillId="2" borderId="9" xfId="0" applyFont="1" applyFill="1" applyBorder="1" applyAlignment="1"/>
    <xf numFmtId="0" fontId="7" fillId="2" borderId="2" xfId="0" applyFont="1" applyFill="1" applyBorder="1" applyAlignment="1"/>
    <xf numFmtId="0" fontId="0" fillId="2" borderId="6" xfId="0" applyFill="1" applyBorder="1" applyAlignment="1"/>
    <xf numFmtId="0" fontId="7" fillId="2" borderId="3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left"/>
    </xf>
    <xf numFmtId="0" fontId="7" fillId="2" borderId="30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2" borderId="30" xfId="0" applyFont="1" applyFill="1" applyBorder="1" applyAlignment="1"/>
    <xf numFmtId="0" fontId="9" fillId="0" borderId="5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2" borderId="54" xfId="0" applyFont="1" applyFill="1" applyBorder="1"/>
    <xf numFmtId="0" fontId="9" fillId="0" borderId="55" xfId="0" applyFont="1" applyBorder="1" applyAlignment="1">
      <alignment vertical="center" wrapText="1"/>
    </xf>
    <xf numFmtId="0" fontId="9" fillId="0" borderId="56" xfId="0" applyFont="1" applyBorder="1" applyAlignment="1">
      <alignment vertical="center" wrapText="1"/>
    </xf>
    <xf numFmtId="0" fontId="7" fillId="2" borderId="20" xfId="0" applyFont="1" applyFill="1" applyBorder="1"/>
    <xf numFmtId="0" fontId="9" fillId="0" borderId="5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left"/>
    </xf>
    <xf numFmtId="0" fontId="3" fillId="2" borderId="4" xfId="0" applyFont="1" applyFill="1" applyBorder="1"/>
    <xf numFmtId="0" fontId="7" fillId="2" borderId="5" xfId="0" applyFont="1" applyFill="1" applyBorder="1"/>
    <xf numFmtId="0" fontId="3" fillId="2" borderId="13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right"/>
    </xf>
    <xf numFmtId="0" fontId="9" fillId="0" borderId="56" xfId="0" applyFont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/>
    </xf>
    <xf numFmtId="0" fontId="7" fillId="2" borderId="40" xfId="0" applyFont="1" applyFill="1" applyBorder="1"/>
    <xf numFmtId="0" fontId="7" fillId="2" borderId="6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2" borderId="33" xfId="0" applyFont="1" applyFill="1" applyBorder="1" applyAlignment="1">
      <alignment horizontal="center" vertical="top" wrapText="1"/>
    </xf>
    <xf numFmtId="0" fontId="1" fillId="2" borderId="34" xfId="0" applyFont="1" applyFill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422"/>
  <sheetViews>
    <sheetView tabSelected="1" topLeftCell="A172" workbookViewId="0">
      <selection activeCell="A365" sqref="A365:T365"/>
    </sheetView>
  </sheetViews>
  <sheetFormatPr defaultRowHeight="14.4" x14ac:dyDescent="0.3"/>
  <cols>
    <col min="1" max="1" width="12.33203125" customWidth="1"/>
    <col min="2" max="2" width="31.88671875" customWidth="1"/>
    <col min="3" max="3" width="5" customWidth="1"/>
    <col min="4" max="4" width="6.44140625" customWidth="1"/>
    <col min="5" max="5" width="5.33203125" customWidth="1"/>
    <col min="6" max="7" width="7.109375" customWidth="1"/>
    <col min="8" max="9" width="5.44140625" customWidth="1"/>
    <col min="10" max="10" width="6.21875" customWidth="1"/>
    <col min="11" max="11" width="4.88671875" customWidth="1"/>
    <col min="12" max="12" width="5.5546875" customWidth="1"/>
    <col min="13" max="13" width="4.88671875" customWidth="1"/>
    <col min="14" max="14" width="5" customWidth="1"/>
    <col min="15" max="15" width="5.33203125" customWidth="1"/>
    <col min="16" max="16" width="5.5546875" customWidth="1"/>
    <col min="17" max="17" width="5.33203125" customWidth="1"/>
    <col min="18" max="18" width="5.5546875" customWidth="1"/>
    <col min="19" max="19" width="4.88671875" customWidth="1"/>
    <col min="20" max="20" width="5.109375" customWidth="1"/>
  </cols>
  <sheetData>
    <row r="4" spans="1:20" x14ac:dyDescent="0.3">
      <c r="A4" s="25"/>
      <c r="B4" s="29"/>
      <c r="C4" s="25" t="s">
        <v>236</v>
      </c>
      <c r="D4" s="25"/>
      <c r="E4" s="25"/>
      <c r="F4" s="25"/>
      <c r="G4" s="31"/>
      <c r="H4" s="25"/>
      <c r="I4" s="25"/>
      <c r="J4" s="25"/>
      <c r="K4" s="25"/>
      <c r="L4" s="25"/>
      <c r="M4" s="25"/>
      <c r="N4" s="25"/>
      <c r="O4" s="25"/>
    </row>
    <row r="5" spans="1:20" ht="15" thickBot="1" x14ac:dyDescent="0.35">
      <c r="A5" s="25"/>
      <c r="B5" s="76" t="s">
        <v>9</v>
      </c>
      <c r="C5" s="25" t="s">
        <v>66</v>
      </c>
      <c r="D5" s="25"/>
      <c r="E5" s="25"/>
      <c r="F5" s="25"/>
      <c r="G5" s="31"/>
      <c r="H5" s="25"/>
      <c r="I5" s="25"/>
      <c r="J5" s="25"/>
      <c r="K5" s="25"/>
      <c r="L5" s="25"/>
      <c r="M5" s="25"/>
      <c r="N5" s="25"/>
      <c r="O5" s="25"/>
    </row>
    <row r="6" spans="1:20" ht="26.25" customHeight="1" thickBot="1" x14ac:dyDescent="0.35">
      <c r="A6" s="221" t="s">
        <v>0</v>
      </c>
      <c r="B6" s="25" t="s">
        <v>10</v>
      </c>
      <c r="C6" s="4" t="s">
        <v>11</v>
      </c>
      <c r="D6" s="223" t="s">
        <v>12</v>
      </c>
      <c r="E6" s="223"/>
      <c r="F6" s="224"/>
      <c r="G6" s="225" t="s">
        <v>13</v>
      </c>
      <c r="H6" s="227" t="s">
        <v>14</v>
      </c>
      <c r="I6" s="223"/>
      <c r="J6" s="223"/>
      <c r="K6" s="6"/>
      <c r="L6" s="227" t="s">
        <v>15</v>
      </c>
      <c r="M6" s="223"/>
      <c r="N6" s="223"/>
      <c r="O6" s="6"/>
      <c r="P6" s="6"/>
      <c r="Q6" s="6"/>
      <c r="R6" s="6"/>
      <c r="S6" s="6"/>
      <c r="T6" s="6"/>
    </row>
    <row r="7" spans="1:20" ht="15" thickBot="1" x14ac:dyDescent="0.35">
      <c r="A7" s="222"/>
      <c r="B7" s="228" t="s">
        <v>1</v>
      </c>
      <c r="C7" s="5"/>
      <c r="D7" s="5" t="s">
        <v>2</v>
      </c>
      <c r="E7" s="5" t="s">
        <v>3</v>
      </c>
      <c r="F7" s="5" t="s">
        <v>4</v>
      </c>
      <c r="G7" s="226"/>
      <c r="H7" s="7" t="s">
        <v>221</v>
      </c>
      <c r="I7" s="6" t="s">
        <v>222</v>
      </c>
      <c r="J7" s="6" t="s">
        <v>220</v>
      </c>
      <c r="K7" s="6" t="s">
        <v>223</v>
      </c>
      <c r="L7" s="7" t="s">
        <v>224</v>
      </c>
      <c r="M7" s="6" t="s">
        <v>225</v>
      </c>
      <c r="N7" s="6" t="s">
        <v>226</v>
      </c>
      <c r="O7" s="6" t="s">
        <v>17</v>
      </c>
      <c r="P7" s="6" t="s">
        <v>19</v>
      </c>
      <c r="Q7" s="6" t="s">
        <v>18</v>
      </c>
      <c r="R7" s="6" t="s">
        <v>20</v>
      </c>
      <c r="S7" s="6" t="s">
        <v>218</v>
      </c>
      <c r="T7" s="6" t="s">
        <v>219</v>
      </c>
    </row>
    <row r="8" spans="1:20" ht="15" thickBot="1" x14ac:dyDescent="0.35">
      <c r="A8" s="63">
        <v>1</v>
      </c>
      <c r="B8" s="229"/>
      <c r="C8" s="10">
        <v>3</v>
      </c>
      <c r="D8" s="10">
        <v>4</v>
      </c>
      <c r="E8" s="11">
        <v>5</v>
      </c>
      <c r="F8" s="6">
        <v>6</v>
      </c>
      <c r="G8" s="32">
        <v>7</v>
      </c>
      <c r="H8" s="12">
        <v>8</v>
      </c>
      <c r="I8" s="64">
        <v>9</v>
      </c>
      <c r="J8" s="64">
        <v>10</v>
      </c>
      <c r="K8" s="64">
        <v>11</v>
      </c>
      <c r="L8" s="12">
        <v>12</v>
      </c>
      <c r="M8" s="64">
        <v>13</v>
      </c>
      <c r="N8" s="64">
        <v>14</v>
      </c>
      <c r="O8" s="64">
        <v>15</v>
      </c>
      <c r="P8" s="126">
        <v>16</v>
      </c>
      <c r="Q8" s="126">
        <v>17</v>
      </c>
      <c r="R8" s="126">
        <v>18</v>
      </c>
      <c r="S8" s="126">
        <v>19</v>
      </c>
      <c r="T8" s="126">
        <v>20</v>
      </c>
    </row>
    <row r="9" spans="1:20" ht="15" thickBot="1" x14ac:dyDescent="0.35">
      <c r="A9" s="13"/>
      <c r="B9" s="64">
        <v>2</v>
      </c>
      <c r="C9" s="15"/>
      <c r="D9" s="16"/>
      <c r="E9" s="17"/>
      <c r="F9" s="18"/>
      <c r="G9" s="33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16.2" thickBot="1" x14ac:dyDescent="0.35">
      <c r="A10" s="54"/>
      <c r="B10" s="14" t="s">
        <v>5</v>
      </c>
      <c r="C10" s="44"/>
      <c r="D10" s="55"/>
      <c r="E10" s="55"/>
      <c r="F10" s="44"/>
      <c r="G10" s="55"/>
      <c r="H10" s="55"/>
      <c r="I10" s="55"/>
      <c r="J10" s="44"/>
      <c r="K10" s="55"/>
      <c r="L10" s="55"/>
      <c r="M10" s="44"/>
      <c r="N10" s="44"/>
      <c r="O10" s="98"/>
      <c r="P10" s="98"/>
      <c r="Q10" s="98"/>
      <c r="R10" s="98"/>
      <c r="S10" s="98"/>
      <c r="T10" s="98"/>
    </row>
    <row r="11" spans="1:20" ht="16.2" thickBot="1" x14ac:dyDescent="0.35">
      <c r="A11" s="54" t="s">
        <v>79</v>
      </c>
      <c r="B11" s="55" t="s">
        <v>78</v>
      </c>
      <c r="C11" s="88">
        <v>185</v>
      </c>
      <c r="D11" s="138">
        <v>11.9</v>
      </c>
      <c r="E11" s="138">
        <v>13.1</v>
      </c>
      <c r="F11" s="88">
        <v>5.9</v>
      </c>
      <c r="G11" s="138">
        <v>189.4</v>
      </c>
      <c r="H11" s="138">
        <v>7.0000000000000007E-2</v>
      </c>
      <c r="I11" s="138">
        <v>0.28999999999999998</v>
      </c>
      <c r="J11" s="88">
        <v>129.80000000000001</v>
      </c>
      <c r="K11" s="138">
        <v>2.2799999999999998</v>
      </c>
      <c r="L11" s="138">
        <v>1.47</v>
      </c>
      <c r="M11" s="88">
        <v>281</v>
      </c>
      <c r="N11" s="139">
        <v>167</v>
      </c>
      <c r="O11" s="140">
        <v>99</v>
      </c>
      <c r="P11" s="140">
        <v>19</v>
      </c>
      <c r="Q11" s="140">
        <v>164</v>
      </c>
      <c r="R11" s="140">
        <v>1.6</v>
      </c>
      <c r="S11" s="140">
        <v>33.4</v>
      </c>
      <c r="T11" s="140">
        <v>17.600000000000001</v>
      </c>
    </row>
    <row r="12" spans="1:20" ht="15.6" x14ac:dyDescent="0.3">
      <c r="A12" s="111" t="s">
        <v>80</v>
      </c>
      <c r="B12" s="113" t="s">
        <v>16</v>
      </c>
      <c r="C12" s="141">
        <v>200</v>
      </c>
      <c r="D12" s="142">
        <v>0.2</v>
      </c>
      <c r="E12" s="142">
        <v>0</v>
      </c>
      <c r="F12" s="141">
        <v>6.4</v>
      </c>
      <c r="G12" s="142">
        <v>26.8</v>
      </c>
      <c r="H12" s="142">
        <v>0</v>
      </c>
      <c r="I12" s="142">
        <v>0.01</v>
      </c>
      <c r="J12" s="141">
        <v>0.3</v>
      </c>
      <c r="K12" s="142">
        <v>0.09</v>
      </c>
      <c r="L12" s="142">
        <v>0.04</v>
      </c>
      <c r="M12" s="141">
        <v>0.7</v>
      </c>
      <c r="N12" s="141">
        <v>20.8</v>
      </c>
      <c r="O12" s="143">
        <v>4.5</v>
      </c>
      <c r="P12" s="143">
        <v>3.8</v>
      </c>
      <c r="Q12" s="143">
        <v>7.2</v>
      </c>
      <c r="R12" s="143">
        <v>0.7</v>
      </c>
      <c r="S12" s="143">
        <v>0</v>
      </c>
      <c r="T12" s="143">
        <v>0</v>
      </c>
    </row>
    <row r="13" spans="1:20" ht="15.6" x14ac:dyDescent="0.3">
      <c r="A13" s="47" t="s">
        <v>81</v>
      </c>
      <c r="B13" s="47" t="s">
        <v>82</v>
      </c>
      <c r="C13" s="144">
        <v>40</v>
      </c>
      <c r="D13" s="144">
        <v>3.2</v>
      </c>
      <c r="E13" s="144">
        <v>0.4</v>
      </c>
      <c r="F13" s="144">
        <v>19.600000000000001</v>
      </c>
      <c r="G13" s="144">
        <v>95</v>
      </c>
      <c r="H13" s="144">
        <v>0</v>
      </c>
      <c r="I13" s="144">
        <v>8.9999999999999993E-3</v>
      </c>
      <c r="J13" s="144">
        <v>3.0000000000000001E-3</v>
      </c>
      <c r="K13" s="144">
        <v>8.0000000000000004E-4</v>
      </c>
      <c r="L13" s="144">
        <v>0</v>
      </c>
      <c r="M13" s="144">
        <v>0.17</v>
      </c>
      <c r="N13" s="144">
        <v>0.04</v>
      </c>
      <c r="O13" s="144">
        <v>8.0000000000000002E-3</v>
      </c>
      <c r="P13" s="144">
        <v>5.0000000000000001E-3</v>
      </c>
      <c r="Q13" s="144">
        <v>0.03</v>
      </c>
      <c r="R13" s="144">
        <v>0</v>
      </c>
      <c r="S13" s="144">
        <v>0</v>
      </c>
      <c r="T13" s="144">
        <v>0</v>
      </c>
    </row>
    <row r="14" spans="1:20" ht="15.6" x14ac:dyDescent="0.3">
      <c r="A14" s="47" t="s">
        <v>81</v>
      </c>
      <c r="B14" s="47" t="s">
        <v>63</v>
      </c>
      <c r="C14" s="145">
        <v>120</v>
      </c>
      <c r="D14" s="144">
        <v>0.5</v>
      </c>
      <c r="E14" s="144">
        <v>0.5</v>
      </c>
      <c r="F14" s="144">
        <v>11.8</v>
      </c>
      <c r="G14" s="144">
        <v>53.3</v>
      </c>
      <c r="H14" s="144">
        <v>0</v>
      </c>
      <c r="I14" s="144">
        <v>0.03</v>
      </c>
      <c r="J14" s="144">
        <v>0</v>
      </c>
      <c r="K14" s="144">
        <v>0</v>
      </c>
      <c r="L14" s="144">
        <v>10</v>
      </c>
      <c r="M14" s="144">
        <v>0</v>
      </c>
      <c r="N14" s="144">
        <v>0</v>
      </c>
      <c r="O14" s="144">
        <v>16</v>
      </c>
      <c r="P14" s="144">
        <v>9</v>
      </c>
      <c r="Q14" s="144">
        <v>11</v>
      </c>
      <c r="R14" s="144">
        <v>2.2000000000000002</v>
      </c>
      <c r="S14" s="144">
        <v>0</v>
      </c>
      <c r="T14" s="144">
        <v>0</v>
      </c>
    </row>
    <row r="15" spans="1:20" ht="16.2" thickBot="1" x14ac:dyDescent="0.35">
      <c r="A15" s="47" t="s">
        <v>81</v>
      </c>
      <c r="B15" s="56" t="s">
        <v>83</v>
      </c>
      <c r="C15" s="139">
        <v>35</v>
      </c>
      <c r="D15" s="146">
        <v>0.3</v>
      </c>
      <c r="E15" s="146">
        <v>0</v>
      </c>
      <c r="F15" s="139">
        <v>27.9</v>
      </c>
      <c r="G15" s="146">
        <v>113.2</v>
      </c>
      <c r="H15" s="146">
        <v>0</v>
      </c>
      <c r="I15" s="146">
        <v>0</v>
      </c>
      <c r="J15" s="139">
        <v>0</v>
      </c>
      <c r="K15" s="146">
        <v>0</v>
      </c>
      <c r="L15" s="146">
        <v>0</v>
      </c>
      <c r="M15" s="139">
        <v>8.9999999999999993E-3</v>
      </c>
      <c r="N15" s="139">
        <v>0.02</v>
      </c>
      <c r="O15" s="140">
        <v>8.9999999999999993E-3</v>
      </c>
      <c r="P15" s="140">
        <v>2E-3</v>
      </c>
      <c r="Q15" s="140">
        <v>4.0000000000000001E-3</v>
      </c>
      <c r="R15" s="140">
        <v>0</v>
      </c>
      <c r="S15" s="140">
        <v>0</v>
      </c>
      <c r="T15" s="140">
        <v>0</v>
      </c>
    </row>
    <row r="16" spans="1:20" ht="15" thickBot="1" x14ac:dyDescent="0.35">
      <c r="A16" s="13"/>
      <c r="B16" s="20" t="s">
        <v>8</v>
      </c>
      <c r="C16" s="21">
        <f>SUM(C11:C15)</f>
        <v>580</v>
      </c>
      <c r="D16" s="22">
        <f>SUM(D11:D15)</f>
        <v>16.100000000000001</v>
      </c>
      <c r="E16" s="22">
        <f t="shared" ref="E16:O16" si="0">SUM(E11:E15)</f>
        <v>14</v>
      </c>
      <c r="F16" s="23">
        <f t="shared" si="0"/>
        <v>71.599999999999994</v>
      </c>
      <c r="G16" s="24">
        <f>SUM(G11:G15)</f>
        <v>477.70000000000005</v>
      </c>
      <c r="H16" s="22">
        <f>SUM(H11:H15)</f>
        <v>7.0000000000000007E-2</v>
      </c>
      <c r="I16" s="22">
        <f t="shared" si="0"/>
        <v>0.33899999999999997</v>
      </c>
      <c r="J16" s="23">
        <f t="shared" si="0"/>
        <v>130.10300000000001</v>
      </c>
      <c r="K16" s="24">
        <f t="shared" si="0"/>
        <v>2.3707999999999996</v>
      </c>
      <c r="L16" s="22">
        <f t="shared" si="0"/>
        <v>11.51</v>
      </c>
      <c r="M16" s="22">
        <f t="shared" si="0"/>
        <v>281.87900000000002</v>
      </c>
      <c r="N16" s="23">
        <f t="shared" si="0"/>
        <v>187.86</v>
      </c>
      <c r="O16" s="99">
        <f t="shared" si="0"/>
        <v>119.517</v>
      </c>
      <c r="P16" s="99">
        <f t="shared" ref="P16:Q16" si="1">SUM(P11:P15)</f>
        <v>31.806999999999999</v>
      </c>
      <c r="Q16" s="99">
        <f t="shared" si="1"/>
        <v>182.23399999999998</v>
      </c>
      <c r="R16" s="99">
        <f t="shared" ref="R16:T16" si="2">SUM(R11:R15)</f>
        <v>4.5</v>
      </c>
      <c r="S16" s="99">
        <f t="shared" si="2"/>
        <v>33.4</v>
      </c>
      <c r="T16" s="99">
        <f t="shared" si="2"/>
        <v>17.600000000000001</v>
      </c>
    </row>
    <row r="17" spans="1:20" ht="16.2" thickBot="1" x14ac:dyDescent="0.35">
      <c r="A17" s="36"/>
      <c r="B17" s="14" t="s">
        <v>6</v>
      </c>
      <c r="C17" s="128"/>
      <c r="D17" s="83"/>
      <c r="E17" s="83"/>
      <c r="F17" s="128"/>
      <c r="G17" s="83"/>
      <c r="H17" s="83"/>
      <c r="I17" s="83"/>
      <c r="J17" s="128"/>
      <c r="K17" s="83"/>
      <c r="L17" s="83"/>
      <c r="M17" s="128"/>
      <c r="N17" s="114"/>
      <c r="O17" s="147"/>
      <c r="P17" s="147"/>
      <c r="Q17" s="147"/>
      <c r="R17" s="147"/>
      <c r="S17" s="147"/>
      <c r="T17" s="147"/>
    </row>
    <row r="18" spans="1:20" ht="16.2" thickBot="1" x14ac:dyDescent="0.35">
      <c r="A18" s="196">
        <v>175</v>
      </c>
      <c r="B18" s="197" t="s">
        <v>237</v>
      </c>
      <c r="C18" s="199">
        <v>60</v>
      </c>
      <c r="D18" s="200">
        <v>0.9</v>
      </c>
      <c r="E18" s="200">
        <v>1.1399999999999999</v>
      </c>
      <c r="F18" s="199">
        <v>1.59</v>
      </c>
      <c r="G18" s="200">
        <v>199.7</v>
      </c>
      <c r="H18" s="200">
        <v>0.11</v>
      </c>
      <c r="I18" s="200">
        <v>0</v>
      </c>
      <c r="J18" s="199">
        <v>0.01</v>
      </c>
      <c r="K18" s="200">
        <v>0.42</v>
      </c>
      <c r="L18" s="200">
        <v>15.8</v>
      </c>
      <c r="M18" s="199">
        <v>117.6</v>
      </c>
      <c r="N18" s="199">
        <v>38.299999999999997</v>
      </c>
      <c r="O18" s="199">
        <v>1.8</v>
      </c>
      <c r="P18" s="149">
        <v>10</v>
      </c>
      <c r="Q18" s="149">
        <v>19</v>
      </c>
      <c r="R18" s="149">
        <v>0</v>
      </c>
      <c r="S18" s="149">
        <v>9.8000000000000007</v>
      </c>
      <c r="T18" s="149">
        <v>0.2</v>
      </c>
    </row>
    <row r="19" spans="1:20" ht="16.2" thickBot="1" x14ac:dyDescent="0.35">
      <c r="A19" s="54" t="s">
        <v>84</v>
      </c>
      <c r="B19" s="37" t="s">
        <v>85</v>
      </c>
      <c r="C19" s="144">
        <v>200</v>
      </c>
      <c r="D19" s="150">
        <v>4.8</v>
      </c>
      <c r="E19" s="150">
        <v>2.2000000000000002</v>
      </c>
      <c r="F19" s="144">
        <v>15.5</v>
      </c>
      <c r="G19" s="150">
        <v>100.9</v>
      </c>
      <c r="H19" s="148">
        <v>7.0000000000000007E-2</v>
      </c>
      <c r="I19" s="149">
        <v>0.05</v>
      </c>
      <c r="J19" s="149">
        <v>121.44</v>
      </c>
      <c r="K19" s="149">
        <v>1.43</v>
      </c>
      <c r="L19" s="149">
        <v>6</v>
      </c>
      <c r="M19" s="149">
        <v>115</v>
      </c>
      <c r="N19" s="149">
        <v>396</v>
      </c>
      <c r="O19" s="149">
        <v>15</v>
      </c>
      <c r="P19" s="149">
        <v>20</v>
      </c>
      <c r="Q19" s="149">
        <v>56</v>
      </c>
      <c r="R19" s="149">
        <v>1</v>
      </c>
      <c r="S19" s="149">
        <v>19.8</v>
      </c>
      <c r="T19" s="149">
        <v>0.2</v>
      </c>
    </row>
    <row r="20" spans="1:20" ht="16.2" thickBot="1" x14ac:dyDescent="0.35">
      <c r="A20" s="54" t="s">
        <v>230</v>
      </c>
      <c r="B20" s="37" t="s">
        <v>231</v>
      </c>
      <c r="C20" s="128">
        <v>240</v>
      </c>
      <c r="D20" s="83">
        <v>18.239999999999998</v>
      </c>
      <c r="E20" s="83">
        <v>18.510000000000002</v>
      </c>
      <c r="F20" s="128">
        <v>46.32</v>
      </c>
      <c r="G20" s="83">
        <v>425.28</v>
      </c>
      <c r="H20" s="188">
        <v>0.85</v>
      </c>
      <c r="I20" s="189">
        <v>0.12</v>
      </c>
      <c r="J20" s="189">
        <v>325.54000000000002</v>
      </c>
      <c r="K20" s="189">
        <v>7.07</v>
      </c>
      <c r="L20" s="189">
        <v>0.85</v>
      </c>
      <c r="M20" s="189">
        <v>330.85</v>
      </c>
      <c r="N20" s="189">
        <v>318.8</v>
      </c>
      <c r="O20" s="189">
        <v>22.8</v>
      </c>
      <c r="P20" s="189">
        <v>52.8</v>
      </c>
      <c r="Q20" s="189">
        <v>230.5</v>
      </c>
      <c r="R20" s="189">
        <v>2.64</v>
      </c>
      <c r="S20" s="189">
        <v>46.4</v>
      </c>
      <c r="T20" s="189">
        <v>8.91</v>
      </c>
    </row>
    <row r="21" spans="1:20" ht="16.2" thickBot="1" x14ac:dyDescent="0.35">
      <c r="A21" s="54" t="s">
        <v>86</v>
      </c>
      <c r="B21" s="112" t="s">
        <v>38</v>
      </c>
      <c r="C21" s="139">
        <v>200</v>
      </c>
      <c r="D21" s="146">
        <v>0.5</v>
      </c>
      <c r="E21" s="138">
        <v>0</v>
      </c>
      <c r="F21" s="88">
        <v>19.8</v>
      </c>
      <c r="G21" s="146">
        <v>81</v>
      </c>
      <c r="H21" s="148">
        <v>0</v>
      </c>
      <c r="I21" s="149">
        <v>0</v>
      </c>
      <c r="J21" s="149">
        <v>15</v>
      </c>
      <c r="K21" s="149">
        <v>0.05</v>
      </c>
      <c r="L21" s="149">
        <v>0</v>
      </c>
      <c r="M21" s="149">
        <v>0</v>
      </c>
      <c r="N21" s="149">
        <v>0</v>
      </c>
      <c r="O21" s="149">
        <v>108</v>
      </c>
      <c r="P21" s="149">
        <v>2</v>
      </c>
      <c r="Q21" s="149">
        <v>4</v>
      </c>
      <c r="R21" s="149">
        <v>0</v>
      </c>
      <c r="S21" s="149">
        <v>0</v>
      </c>
      <c r="T21" s="149">
        <v>0</v>
      </c>
    </row>
    <row r="22" spans="1:20" ht="16.2" thickBot="1" x14ac:dyDescent="0.35">
      <c r="A22" s="47" t="s">
        <v>81</v>
      </c>
      <c r="B22" s="94" t="s">
        <v>82</v>
      </c>
      <c r="C22" s="120">
        <v>30</v>
      </c>
      <c r="D22" s="121">
        <v>2.4</v>
      </c>
      <c r="E22" s="151">
        <v>0.3</v>
      </c>
      <c r="F22" s="152">
        <v>14.7</v>
      </c>
      <c r="G22" s="83">
        <v>71.2</v>
      </c>
      <c r="H22" s="144">
        <v>0</v>
      </c>
      <c r="I22" s="144">
        <v>8.9999999999999993E-3</v>
      </c>
      <c r="J22" s="144">
        <v>3.0000000000000001E-3</v>
      </c>
      <c r="K22" s="144">
        <v>8.0000000000000004E-4</v>
      </c>
      <c r="L22" s="144">
        <v>0</v>
      </c>
      <c r="M22" s="144">
        <v>0.17</v>
      </c>
      <c r="N22" s="144">
        <v>0.04</v>
      </c>
      <c r="O22" s="144">
        <v>8.0000000000000002E-3</v>
      </c>
      <c r="P22" s="144">
        <v>5.0000000000000001E-3</v>
      </c>
      <c r="Q22" s="144">
        <v>0.03</v>
      </c>
      <c r="R22" s="144">
        <v>0</v>
      </c>
      <c r="S22" s="144">
        <v>0</v>
      </c>
      <c r="T22" s="144">
        <v>0</v>
      </c>
    </row>
    <row r="23" spans="1:20" ht="16.2" thickBot="1" x14ac:dyDescent="0.35">
      <c r="A23" s="47" t="s">
        <v>81</v>
      </c>
      <c r="B23" s="69" t="s">
        <v>23</v>
      </c>
      <c r="C23" s="82">
        <v>30</v>
      </c>
      <c r="D23" s="83">
        <v>2</v>
      </c>
      <c r="E23" s="83">
        <v>0.4</v>
      </c>
      <c r="F23" s="114">
        <v>11.9</v>
      </c>
      <c r="G23" s="115">
        <v>58.7</v>
      </c>
      <c r="H23" s="115">
        <v>0</v>
      </c>
      <c r="I23" s="115">
        <v>0</v>
      </c>
      <c r="J23" s="114">
        <v>0</v>
      </c>
      <c r="K23" s="115">
        <v>8.9999999999999998E-4</v>
      </c>
      <c r="L23" s="83">
        <v>0</v>
      </c>
      <c r="M23" s="83">
        <v>0.2</v>
      </c>
      <c r="N23" s="84">
        <v>0.1</v>
      </c>
      <c r="O23" s="100">
        <v>1.4999999999999999E-2</v>
      </c>
      <c r="P23" s="100">
        <v>2.1000000000000001E-2</v>
      </c>
      <c r="Q23" s="100">
        <v>7.0000000000000007E-2</v>
      </c>
      <c r="R23" s="100">
        <v>2E-3</v>
      </c>
      <c r="S23" s="100">
        <v>2E-3</v>
      </c>
      <c r="T23" s="100">
        <v>2E-3</v>
      </c>
    </row>
    <row r="24" spans="1:20" ht="26.25" customHeight="1" thickBot="1" x14ac:dyDescent="0.35">
      <c r="A24" s="13"/>
      <c r="B24" s="59" t="s">
        <v>8</v>
      </c>
      <c r="C24" s="60">
        <f>SUM(C18:C23)</f>
        <v>760</v>
      </c>
      <c r="D24" s="61">
        <f>SUM(D17:D23)</f>
        <v>28.839999999999996</v>
      </c>
      <c r="E24" s="61">
        <f>SUM(E17:E23)</f>
        <v>22.55</v>
      </c>
      <c r="F24" s="62">
        <f>SUM(F17:F23)</f>
        <v>109.81</v>
      </c>
      <c r="G24" s="61">
        <f>SUM(G17:G23)</f>
        <v>936.78000000000009</v>
      </c>
      <c r="H24" s="61">
        <f t="shared" ref="H24:T24" si="3">SUM(H18:H23)</f>
        <v>1.03</v>
      </c>
      <c r="I24" s="61">
        <f t="shared" si="3"/>
        <v>0.17899999999999999</v>
      </c>
      <c r="J24" s="61">
        <f t="shared" si="3"/>
        <v>461.99299999999999</v>
      </c>
      <c r="K24" s="61">
        <f t="shared" si="3"/>
        <v>8.9717000000000002</v>
      </c>
      <c r="L24" s="61">
        <f t="shared" si="3"/>
        <v>22.650000000000002</v>
      </c>
      <c r="M24" s="61">
        <f t="shared" si="3"/>
        <v>563.82000000000005</v>
      </c>
      <c r="N24" s="61">
        <f t="shared" si="3"/>
        <v>753.24</v>
      </c>
      <c r="O24" s="61">
        <f t="shared" si="3"/>
        <v>147.62299999999999</v>
      </c>
      <c r="P24" s="61">
        <f t="shared" si="3"/>
        <v>84.825999999999993</v>
      </c>
      <c r="Q24" s="61">
        <f t="shared" si="3"/>
        <v>309.59999999999997</v>
      </c>
      <c r="R24" s="61">
        <f t="shared" si="3"/>
        <v>3.6419999999999999</v>
      </c>
      <c r="S24" s="61">
        <f t="shared" si="3"/>
        <v>76.001999999999995</v>
      </c>
      <c r="T24" s="61">
        <f t="shared" si="3"/>
        <v>9.3120000000000012</v>
      </c>
    </row>
    <row r="25" spans="1:20" ht="15.75" customHeight="1" thickBot="1" x14ac:dyDescent="0.35">
      <c r="A25" s="101"/>
      <c r="B25" s="14" t="s">
        <v>7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4"/>
      <c r="P25" s="154"/>
      <c r="Q25" s="154"/>
      <c r="R25" s="154"/>
      <c r="S25" s="154"/>
      <c r="T25" s="154"/>
    </row>
    <row r="26" spans="1:20" ht="16.2" thickBot="1" x14ac:dyDescent="0.35">
      <c r="A26" s="65" t="s">
        <v>81</v>
      </c>
      <c r="B26" s="77" t="s">
        <v>191</v>
      </c>
      <c r="C26" s="182">
        <v>200</v>
      </c>
      <c r="D26" s="183">
        <v>1</v>
      </c>
      <c r="E26" s="183">
        <v>0.2</v>
      </c>
      <c r="F26" s="182">
        <v>20.2</v>
      </c>
      <c r="G26" s="183">
        <v>86.6</v>
      </c>
      <c r="H26" s="184">
        <v>0.06</v>
      </c>
      <c r="I26" s="185">
        <v>0.04</v>
      </c>
      <c r="J26" s="185">
        <v>10</v>
      </c>
      <c r="K26" s="185">
        <v>0.8</v>
      </c>
      <c r="L26" s="185">
        <v>20</v>
      </c>
      <c r="M26" s="185">
        <v>52</v>
      </c>
      <c r="N26" s="185">
        <v>556</v>
      </c>
      <c r="O26" s="185">
        <v>32</v>
      </c>
      <c r="P26" s="185">
        <v>18</v>
      </c>
      <c r="Q26" s="185">
        <v>22</v>
      </c>
      <c r="R26" s="185">
        <v>4.4000000000000004</v>
      </c>
      <c r="S26" s="186">
        <v>4</v>
      </c>
      <c r="T26" s="187">
        <v>0.6</v>
      </c>
    </row>
    <row r="27" spans="1:20" ht="16.2" thickBot="1" x14ac:dyDescent="0.35">
      <c r="A27" s="36" t="s">
        <v>81</v>
      </c>
      <c r="B27" s="47" t="s">
        <v>207</v>
      </c>
      <c r="C27" s="82">
        <v>50</v>
      </c>
      <c r="D27" s="83">
        <v>8.1999999999999993</v>
      </c>
      <c r="E27" s="83">
        <v>10.3</v>
      </c>
      <c r="F27" s="84">
        <v>15</v>
      </c>
      <c r="G27" s="168">
        <v>185.7</v>
      </c>
      <c r="H27" s="148">
        <v>0.03</v>
      </c>
      <c r="I27" s="149">
        <v>0.09</v>
      </c>
      <c r="J27" s="149">
        <v>45.29</v>
      </c>
      <c r="K27" s="149">
        <v>1.24</v>
      </c>
      <c r="L27" s="149">
        <v>0</v>
      </c>
      <c r="M27" s="149">
        <v>102</v>
      </c>
      <c r="N27" s="149">
        <v>49</v>
      </c>
      <c r="O27" s="149">
        <v>55</v>
      </c>
      <c r="P27" s="149">
        <v>9</v>
      </c>
      <c r="Q27" s="149">
        <v>80</v>
      </c>
      <c r="R27" s="149">
        <v>0</v>
      </c>
      <c r="S27" s="149">
        <v>15.5</v>
      </c>
      <c r="T27" s="149">
        <v>10.1</v>
      </c>
    </row>
    <row r="28" spans="1:20" ht="15" thickBot="1" x14ac:dyDescent="0.35">
      <c r="A28" s="19"/>
      <c r="B28" s="67" t="s">
        <v>8</v>
      </c>
      <c r="C28" s="21"/>
      <c r="D28" s="22">
        <f>D25+D26+D27</f>
        <v>9.1999999999999993</v>
      </c>
      <c r="E28" s="22">
        <f t="shared" ref="E28:O28" si="4">E25+E26+E27</f>
        <v>10.5</v>
      </c>
      <c r="F28" s="22">
        <f t="shared" si="4"/>
        <v>35.200000000000003</v>
      </c>
      <c r="G28" s="22">
        <f>G25+G26+G27</f>
        <v>272.29999999999995</v>
      </c>
      <c r="H28" s="22">
        <f>H25+H26+H27</f>
        <v>0.09</v>
      </c>
      <c r="I28" s="22">
        <f t="shared" si="4"/>
        <v>0.13</v>
      </c>
      <c r="J28" s="22">
        <f t="shared" si="4"/>
        <v>55.29</v>
      </c>
      <c r="K28" s="22">
        <f t="shared" si="4"/>
        <v>2.04</v>
      </c>
      <c r="L28" s="22">
        <f t="shared" si="4"/>
        <v>20</v>
      </c>
      <c r="M28" s="22">
        <f t="shared" si="4"/>
        <v>154</v>
      </c>
      <c r="N28" s="22">
        <f t="shared" si="4"/>
        <v>605</v>
      </c>
      <c r="O28" s="102">
        <f t="shared" si="4"/>
        <v>87</v>
      </c>
      <c r="P28" s="102">
        <f t="shared" ref="P28:Q28" si="5">P25+P26+P27</f>
        <v>27</v>
      </c>
      <c r="Q28" s="102">
        <f t="shared" si="5"/>
        <v>102</v>
      </c>
      <c r="R28" s="102">
        <f t="shared" ref="R28:T28" si="6">R25+R26+R27</f>
        <v>4.4000000000000004</v>
      </c>
      <c r="S28" s="102">
        <f t="shared" si="6"/>
        <v>19.5</v>
      </c>
      <c r="T28" s="102">
        <f t="shared" si="6"/>
        <v>10.7</v>
      </c>
    </row>
    <row r="29" spans="1:20" ht="15" thickBot="1" x14ac:dyDescent="0.35">
      <c r="A29" s="103"/>
      <c r="B29" s="74" t="s">
        <v>62</v>
      </c>
      <c r="C29" s="80">
        <f>SUM(C26:C28)</f>
        <v>250</v>
      </c>
      <c r="D29" s="22">
        <f t="shared" ref="D29:T29" si="7">D16+D24+D28</f>
        <v>54.14</v>
      </c>
      <c r="E29" s="22">
        <f t="shared" si="7"/>
        <v>47.05</v>
      </c>
      <c r="F29" s="22">
        <f t="shared" si="7"/>
        <v>216.61</v>
      </c>
      <c r="G29" s="22">
        <f t="shared" si="7"/>
        <v>1686.78</v>
      </c>
      <c r="H29" s="22">
        <f t="shared" si="7"/>
        <v>1.1900000000000002</v>
      </c>
      <c r="I29" s="22">
        <f t="shared" si="7"/>
        <v>0.64800000000000002</v>
      </c>
      <c r="J29" s="22">
        <f t="shared" si="7"/>
        <v>647.38599999999997</v>
      </c>
      <c r="K29" s="22">
        <f t="shared" si="7"/>
        <v>13.3825</v>
      </c>
      <c r="L29" s="22">
        <f t="shared" si="7"/>
        <v>54.160000000000004</v>
      </c>
      <c r="M29" s="22">
        <f t="shared" si="7"/>
        <v>999.69900000000007</v>
      </c>
      <c r="N29" s="22">
        <f t="shared" si="7"/>
        <v>1546.1</v>
      </c>
      <c r="O29" s="102">
        <f t="shared" si="7"/>
        <v>354.14</v>
      </c>
      <c r="P29" s="102">
        <f t="shared" si="7"/>
        <v>143.63299999999998</v>
      </c>
      <c r="Q29" s="102">
        <f t="shared" si="7"/>
        <v>593.83399999999995</v>
      </c>
      <c r="R29" s="102">
        <f t="shared" si="7"/>
        <v>12.542</v>
      </c>
      <c r="S29" s="102">
        <f t="shared" si="7"/>
        <v>128.90199999999999</v>
      </c>
      <c r="T29" s="102">
        <f t="shared" si="7"/>
        <v>37.612000000000002</v>
      </c>
    </row>
    <row r="30" spans="1:20" x14ac:dyDescent="0.3">
      <c r="A30" s="26" t="s">
        <v>61</v>
      </c>
      <c r="B30" s="71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20" x14ac:dyDescent="0.3">
      <c r="A31" s="28" t="s">
        <v>59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O31" s="1"/>
    </row>
    <row r="32" spans="1:20" x14ac:dyDescent="0.3">
      <c r="A32" s="29" t="s">
        <v>60</v>
      </c>
      <c r="B32" s="27"/>
      <c r="C32" s="29"/>
      <c r="D32" s="29"/>
      <c r="E32" s="29"/>
      <c r="F32" s="29"/>
      <c r="G32" s="27"/>
      <c r="H32" s="29"/>
      <c r="I32" s="29"/>
      <c r="J32" s="29"/>
      <c r="K32" s="29"/>
      <c r="L32" s="29"/>
      <c r="M32" s="29"/>
      <c r="O32" s="1"/>
    </row>
    <row r="33" spans="1:21" x14ac:dyDescent="0.3">
      <c r="A33" s="29"/>
      <c r="B33" s="27"/>
      <c r="C33" s="29"/>
      <c r="D33" s="29"/>
      <c r="E33" s="29"/>
      <c r="F33" s="29"/>
      <c r="G33" s="27"/>
      <c r="H33" s="29"/>
      <c r="I33" s="29"/>
      <c r="J33" s="29"/>
      <c r="K33" s="29"/>
      <c r="L33" s="29"/>
      <c r="M33" s="29"/>
      <c r="O33" s="1"/>
    </row>
    <row r="34" spans="1:21" x14ac:dyDescent="0.3">
      <c r="A34" s="29"/>
      <c r="B34" s="27"/>
      <c r="C34" s="29"/>
      <c r="D34" s="29"/>
      <c r="E34" s="29"/>
      <c r="F34" s="29"/>
      <c r="G34" s="27"/>
      <c r="H34" s="29"/>
      <c r="I34" s="29"/>
      <c r="J34" s="29"/>
      <c r="K34" s="29"/>
      <c r="L34" s="29"/>
      <c r="M34" s="29"/>
      <c r="O34" s="1"/>
    </row>
    <row r="35" spans="1:21" x14ac:dyDescent="0.3">
      <c r="A35" s="29"/>
      <c r="B35" s="27"/>
      <c r="C35" s="29"/>
      <c r="D35" s="29"/>
      <c r="E35" s="29"/>
      <c r="F35" s="29"/>
      <c r="G35" s="27"/>
      <c r="H35" s="29"/>
      <c r="I35" s="29"/>
      <c r="J35" s="29"/>
      <c r="K35" s="29"/>
      <c r="L35" s="29"/>
      <c r="M35" s="29"/>
      <c r="O35" s="1"/>
    </row>
    <row r="36" spans="1:21" x14ac:dyDescent="0.3">
      <c r="A36" s="29"/>
      <c r="B36" s="27"/>
      <c r="C36" s="29"/>
      <c r="D36" s="29"/>
      <c r="E36" s="29"/>
      <c r="F36" s="29"/>
      <c r="G36" s="27"/>
      <c r="H36" s="29"/>
      <c r="I36" s="29"/>
      <c r="J36" s="29"/>
      <c r="K36" s="29"/>
      <c r="L36" s="29"/>
      <c r="M36" s="29"/>
      <c r="O36" s="1"/>
    </row>
    <row r="37" spans="1:21" x14ac:dyDescent="0.3">
      <c r="A37" s="29"/>
      <c r="B37" s="27"/>
      <c r="C37" s="29"/>
      <c r="D37" s="29"/>
      <c r="E37" s="29"/>
      <c r="F37" s="29"/>
      <c r="G37" s="27"/>
      <c r="H37" s="29"/>
      <c r="I37" s="29"/>
      <c r="J37" s="29"/>
      <c r="K37" s="29"/>
      <c r="L37" s="29"/>
      <c r="M37" s="29"/>
      <c r="O37" s="1"/>
    </row>
    <row r="38" spans="1:21" x14ac:dyDescent="0.3">
      <c r="A38" s="25"/>
      <c r="B38" s="29"/>
      <c r="C38" s="25" t="s">
        <v>236</v>
      </c>
      <c r="D38" s="25"/>
      <c r="E38" s="25"/>
      <c r="F38" s="25"/>
      <c r="G38" s="31"/>
      <c r="H38" s="25"/>
      <c r="I38" s="25"/>
      <c r="J38" s="25"/>
      <c r="K38" s="25"/>
      <c r="L38" s="25"/>
      <c r="M38" s="25"/>
      <c r="N38" s="25"/>
      <c r="O38" s="25"/>
    </row>
    <row r="39" spans="1:21" ht="15" thickBot="1" x14ac:dyDescent="0.35">
      <c r="A39" s="25"/>
      <c r="B39" s="76" t="s">
        <v>21</v>
      </c>
      <c r="C39" s="25" t="s">
        <v>66</v>
      </c>
      <c r="D39" s="25"/>
      <c r="E39" s="25"/>
      <c r="F39" s="25"/>
      <c r="G39" s="31"/>
      <c r="H39" s="25"/>
      <c r="I39" s="25"/>
      <c r="J39" s="25"/>
      <c r="K39" s="25"/>
      <c r="L39" s="25"/>
      <c r="M39" s="25"/>
      <c r="N39" s="25"/>
      <c r="O39" s="25"/>
    </row>
    <row r="40" spans="1:21" ht="27" customHeight="1" thickBot="1" x14ac:dyDescent="0.35">
      <c r="A40" s="221" t="s">
        <v>0</v>
      </c>
      <c r="B40" s="25" t="s">
        <v>10</v>
      </c>
      <c r="C40" s="4" t="s">
        <v>11</v>
      </c>
      <c r="D40" s="223" t="s">
        <v>12</v>
      </c>
      <c r="E40" s="223"/>
      <c r="F40" s="224"/>
      <c r="G40" s="225" t="s">
        <v>13</v>
      </c>
      <c r="H40" s="227" t="s">
        <v>14</v>
      </c>
      <c r="I40" s="223"/>
      <c r="J40" s="223"/>
      <c r="K40" s="6"/>
      <c r="L40" s="227" t="s">
        <v>15</v>
      </c>
      <c r="M40" s="223"/>
      <c r="N40" s="223"/>
      <c r="O40" s="6"/>
      <c r="P40" s="6"/>
      <c r="Q40" s="6"/>
      <c r="R40" s="6"/>
      <c r="S40" s="6"/>
      <c r="T40" s="6"/>
    </row>
    <row r="41" spans="1:21" ht="15" thickBot="1" x14ac:dyDescent="0.35">
      <c r="A41" s="222"/>
      <c r="B41" s="228" t="s">
        <v>1</v>
      </c>
      <c r="C41" s="5"/>
      <c r="D41" s="5" t="s">
        <v>2</v>
      </c>
      <c r="E41" s="5" t="s">
        <v>3</v>
      </c>
      <c r="F41" s="5" t="s">
        <v>4</v>
      </c>
      <c r="G41" s="226"/>
      <c r="H41" s="7" t="s">
        <v>221</v>
      </c>
      <c r="I41" s="6" t="s">
        <v>222</v>
      </c>
      <c r="J41" s="6" t="s">
        <v>220</v>
      </c>
      <c r="K41" s="6" t="s">
        <v>223</v>
      </c>
      <c r="L41" s="7" t="s">
        <v>224</v>
      </c>
      <c r="M41" s="6" t="s">
        <v>225</v>
      </c>
      <c r="N41" s="6" t="s">
        <v>226</v>
      </c>
      <c r="O41" s="6" t="s">
        <v>17</v>
      </c>
      <c r="P41" s="6" t="s">
        <v>19</v>
      </c>
      <c r="Q41" s="6" t="s">
        <v>18</v>
      </c>
      <c r="R41" s="6" t="s">
        <v>20</v>
      </c>
      <c r="S41" s="6" t="s">
        <v>218</v>
      </c>
      <c r="T41" s="6" t="s">
        <v>219</v>
      </c>
      <c r="U41" s="73"/>
    </row>
    <row r="42" spans="1:21" ht="15" thickBot="1" x14ac:dyDescent="0.35">
      <c r="A42" s="8">
        <v>1</v>
      </c>
      <c r="B42" s="229"/>
      <c r="C42" s="10">
        <v>3</v>
      </c>
      <c r="D42" s="10">
        <v>4</v>
      </c>
      <c r="E42" s="11">
        <v>5</v>
      </c>
      <c r="F42" s="6">
        <v>6</v>
      </c>
      <c r="G42" s="32">
        <v>7</v>
      </c>
      <c r="H42" s="12">
        <v>8</v>
      </c>
      <c r="I42" s="126">
        <v>9</v>
      </c>
      <c r="J42" s="126">
        <v>10</v>
      </c>
      <c r="K42" s="126">
        <v>11</v>
      </c>
      <c r="L42" s="12">
        <v>12</v>
      </c>
      <c r="M42" s="126">
        <v>13</v>
      </c>
      <c r="N42" s="126">
        <v>14</v>
      </c>
      <c r="O42" s="126">
        <v>15</v>
      </c>
      <c r="P42" s="126">
        <v>16</v>
      </c>
      <c r="Q42" s="126">
        <v>17</v>
      </c>
      <c r="R42" s="126">
        <v>18</v>
      </c>
      <c r="S42" s="126">
        <v>19</v>
      </c>
      <c r="T42" s="126">
        <v>20</v>
      </c>
    </row>
    <row r="43" spans="1:21" ht="15" thickBot="1" x14ac:dyDescent="0.35">
      <c r="A43" s="13"/>
      <c r="B43" s="9">
        <v>2</v>
      </c>
      <c r="C43" s="15"/>
      <c r="D43" s="16"/>
      <c r="E43" s="17"/>
      <c r="F43" s="18"/>
      <c r="G43" s="33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6.2" thickBot="1" x14ac:dyDescent="0.35">
      <c r="A44" s="35"/>
      <c r="B44" s="14" t="s">
        <v>22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</row>
    <row r="45" spans="1:21" ht="16.2" thickBot="1" x14ac:dyDescent="0.35">
      <c r="A45" s="36" t="s">
        <v>87</v>
      </c>
      <c r="B45" s="37" t="s">
        <v>88</v>
      </c>
      <c r="C45" s="153">
        <v>60</v>
      </c>
      <c r="D45" s="83">
        <v>0.9</v>
      </c>
      <c r="E45" s="83">
        <v>0.1</v>
      </c>
      <c r="F45" s="128">
        <v>5.2</v>
      </c>
      <c r="G45" s="83">
        <v>25.2</v>
      </c>
      <c r="H45" s="148">
        <v>0.01</v>
      </c>
      <c r="I45" s="149">
        <v>0.02</v>
      </c>
      <c r="J45" s="149">
        <v>0.78</v>
      </c>
      <c r="K45" s="149">
        <v>0.1</v>
      </c>
      <c r="L45" s="149">
        <v>3</v>
      </c>
      <c r="M45" s="149">
        <v>23</v>
      </c>
      <c r="N45" s="149">
        <v>156</v>
      </c>
      <c r="O45" s="149">
        <v>83</v>
      </c>
      <c r="P45" s="149">
        <v>13</v>
      </c>
      <c r="Q45" s="149">
        <v>24</v>
      </c>
      <c r="R45" s="149">
        <v>1</v>
      </c>
      <c r="S45" s="149">
        <v>4.5999999999999996</v>
      </c>
      <c r="T45" s="149">
        <v>0.4</v>
      </c>
    </row>
    <row r="46" spans="1:21" ht="16.2" thickBot="1" x14ac:dyDescent="0.35">
      <c r="A46" s="36" t="s">
        <v>89</v>
      </c>
      <c r="B46" s="37" t="s">
        <v>90</v>
      </c>
      <c r="C46" s="153">
        <v>10</v>
      </c>
      <c r="D46" s="83">
        <v>0.1</v>
      </c>
      <c r="E46" s="83">
        <v>7.3</v>
      </c>
      <c r="F46" s="128">
        <v>0.1</v>
      </c>
      <c r="G46" s="129">
        <v>66.099999999999994</v>
      </c>
      <c r="H46" s="148">
        <v>0</v>
      </c>
      <c r="I46" s="149">
        <v>0.02</v>
      </c>
      <c r="J46" s="149">
        <v>90</v>
      </c>
      <c r="K46" s="149">
        <v>0.04</v>
      </c>
      <c r="L46" s="149">
        <v>0</v>
      </c>
      <c r="M46" s="149">
        <v>3</v>
      </c>
      <c r="N46" s="149">
        <v>6</v>
      </c>
      <c r="O46" s="149">
        <v>5</v>
      </c>
      <c r="P46" s="149">
        <v>0</v>
      </c>
      <c r="Q46" s="149">
        <v>6</v>
      </c>
      <c r="R46" s="149">
        <v>0</v>
      </c>
      <c r="S46" s="149">
        <v>0</v>
      </c>
      <c r="T46" s="149">
        <v>0.2</v>
      </c>
    </row>
    <row r="47" spans="1:21" ht="16.2" thickBot="1" x14ac:dyDescent="0.35">
      <c r="A47" s="39" t="s">
        <v>95</v>
      </c>
      <c r="B47" s="43" t="s">
        <v>96</v>
      </c>
      <c r="C47" s="156">
        <v>160</v>
      </c>
      <c r="D47" s="115">
        <v>5.7</v>
      </c>
      <c r="E47" s="115">
        <v>5.2</v>
      </c>
      <c r="F47" s="114">
        <v>35</v>
      </c>
      <c r="G47" s="75">
        <v>209.9</v>
      </c>
      <c r="H47" s="148">
        <v>0.06</v>
      </c>
      <c r="I47" s="149">
        <v>0.03</v>
      </c>
      <c r="J47" s="149">
        <v>18.36</v>
      </c>
      <c r="K47" s="149">
        <v>1.19</v>
      </c>
      <c r="L47" s="149">
        <v>0</v>
      </c>
      <c r="M47" s="149">
        <v>149</v>
      </c>
      <c r="N47" s="149">
        <v>54</v>
      </c>
      <c r="O47" s="149">
        <v>106</v>
      </c>
      <c r="P47" s="149">
        <v>7</v>
      </c>
      <c r="Q47" s="149">
        <v>41</v>
      </c>
      <c r="R47" s="149">
        <v>1</v>
      </c>
      <c r="S47" s="149">
        <v>20.8</v>
      </c>
      <c r="T47" s="149">
        <v>0.1</v>
      </c>
    </row>
    <row r="48" spans="1:21" ht="16.2" thickBot="1" x14ac:dyDescent="0.35">
      <c r="A48" s="36" t="s">
        <v>91</v>
      </c>
      <c r="B48" s="36" t="s">
        <v>92</v>
      </c>
      <c r="C48" s="115">
        <v>90</v>
      </c>
      <c r="D48" s="115">
        <v>11.6</v>
      </c>
      <c r="E48" s="115">
        <v>3.5</v>
      </c>
      <c r="F48" s="114">
        <v>5.5</v>
      </c>
      <c r="G48" s="115">
        <v>99.8</v>
      </c>
      <c r="H48" s="148">
        <v>7.0000000000000007E-2</v>
      </c>
      <c r="I48" s="149">
        <v>0.09</v>
      </c>
      <c r="J48" s="149">
        <v>265.79000000000002</v>
      </c>
      <c r="K48" s="149">
        <v>1.83</v>
      </c>
      <c r="L48" s="149">
        <v>0</v>
      </c>
      <c r="M48" s="149">
        <v>176</v>
      </c>
      <c r="N48" s="149">
        <v>245</v>
      </c>
      <c r="O48" s="149">
        <v>39</v>
      </c>
      <c r="P48" s="149">
        <v>26</v>
      </c>
      <c r="Q48" s="149">
        <v>155</v>
      </c>
      <c r="R48" s="149">
        <v>0</v>
      </c>
      <c r="S48" s="149">
        <v>100.3</v>
      </c>
      <c r="T48" s="149">
        <v>16</v>
      </c>
    </row>
    <row r="49" spans="1:20" ht="16.2" thickBot="1" x14ac:dyDescent="0.35">
      <c r="A49" s="36" t="s">
        <v>94</v>
      </c>
      <c r="B49" s="55" t="s">
        <v>93</v>
      </c>
      <c r="C49" s="153">
        <v>200</v>
      </c>
      <c r="D49" s="83">
        <v>0.2</v>
      </c>
      <c r="E49" s="83">
        <v>0.1</v>
      </c>
      <c r="F49" s="128">
        <v>6.6</v>
      </c>
      <c r="G49" s="83">
        <v>27.9</v>
      </c>
      <c r="H49" s="148">
        <v>0</v>
      </c>
      <c r="I49" s="149">
        <v>0.01</v>
      </c>
      <c r="J49" s="149">
        <v>0.38</v>
      </c>
      <c r="K49" s="149">
        <v>0.1</v>
      </c>
      <c r="L49" s="149">
        <v>1</v>
      </c>
      <c r="M49" s="149">
        <v>2</v>
      </c>
      <c r="N49" s="149">
        <v>30</v>
      </c>
      <c r="O49" s="149">
        <v>66</v>
      </c>
      <c r="P49" s="149">
        <v>5</v>
      </c>
      <c r="Q49" s="149">
        <v>8</v>
      </c>
      <c r="R49" s="149">
        <v>1</v>
      </c>
      <c r="S49" s="149">
        <v>0</v>
      </c>
      <c r="T49" s="149">
        <v>0</v>
      </c>
    </row>
    <row r="50" spans="1:20" ht="16.2" thickBot="1" x14ac:dyDescent="0.35">
      <c r="A50" s="48" t="s">
        <v>81</v>
      </c>
      <c r="B50" s="43" t="s">
        <v>82</v>
      </c>
      <c r="C50" s="120">
        <v>30</v>
      </c>
      <c r="D50" s="121">
        <v>2.4</v>
      </c>
      <c r="E50" s="151">
        <v>0.3</v>
      </c>
      <c r="F50" s="152">
        <v>14.7</v>
      </c>
      <c r="G50" s="83">
        <v>71.2</v>
      </c>
      <c r="H50" s="144">
        <v>0</v>
      </c>
      <c r="I50" s="144">
        <v>8.9999999999999993E-3</v>
      </c>
      <c r="J50" s="144">
        <v>3.0000000000000001E-3</v>
      </c>
      <c r="K50" s="144">
        <v>8.0000000000000004E-4</v>
      </c>
      <c r="L50" s="144">
        <v>0</v>
      </c>
      <c r="M50" s="144">
        <v>0.17</v>
      </c>
      <c r="N50" s="144">
        <v>0.04</v>
      </c>
      <c r="O50" s="144">
        <v>8.0000000000000002E-3</v>
      </c>
      <c r="P50" s="144">
        <v>5.0000000000000001E-3</v>
      </c>
      <c r="Q50" s="144">
        <v>0.03</v>
      </c>
      <c r="R50" s="144">
        <v>0</v>
      </c>
      <c r="S50" s="144">
        <v>0</v>
      </c>
      <c r="T50" s="144">
        <v>0</v>
      </c>
    </row>
    <row r="51" spans="1:20" ht="15" thickBot="1" x14ac:dyDescent="0.35">
      <c r="A51" s="13"/>
      <c r="B51" s="20" t="s">
        <v>8</v>
      </c>
      <c r="C51" s="95">
        <f t="shared" ref="C51:O51" si="8">SUM(C45:C50)</f>
        <v>550</v>
      </c>
      <c r="D51" s="22">
        <f t="shared" si="8"/>
        <v>20.9</v>
      </c>
      <c r="E51" s="22">
        <f t="shared" si="8"/>
        <v>16.500000000000004</v>
      </c>
      <c r="F51" s="22">
        <f t="shared" si="8"/>
        <v>67.099999999999994</v>
      </c>
      <c r="G51" s="22">
        <f t="shared" si="8"/>
        <v>500.09999999999997</v>
      </c>
      <c r="H51" s="22">
        <f>SUM(H45:H50)</f>
        <v>0.14000000000000001</v>
      </c>
      <c r="I51" s="22">
        <f t="shared" si="8"/>
        <v>0.17900000000000002</v>
      </c>
      <c r="J51" s="22">
        <f t="shared" si="8"/>
        <v>375.31299999999999</v>
      </c>
      <c r="K51" s="22">
        <f t="shared" si="8"/>
        <v>3.2608000000000001</v>
      </c>
      <c r="L51" s="22">
        <f t="shared" si="8"/>
        <v>4</v>
      </c>
      <c r="M51" s="22">
        <f t="shared" si="8"/>
        <v>353.17</v>
      </c>
      <c r="N51" s="22">
        <f t="shared" si="8"/>
        <v>491.04</v>
      </c>
      <c r="O51" s="22">
        <f t="shared" si="8"/>
        <v>299.00799999999998</v>
      </c>
      <c r="P51" s="22">
        <f t="shared" ref="P51:T51" si="9">SUM(P45:P50)</f>
        <v>51.005000000000003</v>
      </c>
      <c r="Q51" s="22">
        <f t="shared" si="9"/>
        <v>234.03</v>
      </c>
      <c r="R51" s="22">
        <f t="shared" si="9"/>
        <v>3</v>
      </c>
      <c r="S51" s="22">
        <f t="shared" si="9"/>
        <v>125.69999999999999</v>
      </c>
      <c r="T51" s="22">
        <f t="shared" si="9"/>
        <v>16.7</v>
      </c>
    </row>
    <row r="52" spans="1:20" ht="16.2" thickBot="1" x14ac:dyDescent="0.35">
      <c r="A52" s="36"/>
      <c r="B52" s="14" t="s">
        <v>39</v>
      </c>
      <c r="C52" s="128"/>
      <c r="D52" s="83"/>
      <c r="E52" s="83"/>
      <c r="F52" s="128"/>
      <c r="G52" s="83"/>
      <c r="H52" s="83"/>
      <c r="I52" s="83"/>
      <c r="J52" s="128"/>
      <c r="K52" s="83"/>
      <c r="L52" s="83"/>
      <c r="M52" s="128"/>
      <c r="N52" s="128"/>
      <c r="O52" s="128"/>
      <c r="P52" s="128"/>
      <c r="Q52" s="128"/>
      <c r="R52" s="128"/>
      <c r="S52" s="128"/>
      <c r="T52" s="128"/>
    </row>
    <row r="53" spans="1:20" ht="16.2" thickBot="1" x14ac:dyDescent="0.35">
      <c r="A53" s="39" t="s">
        <v>97</v>
      </c>
      <c r="B53" s="37" t="s">
        <v>98</v>
      </c>
      <c r="C53" s="153">
        <v>60</v>
      </c>
      <c r="D53" s="83">
        <v>0.6</v>
      </c>
      <c r="E53" s="83">
        <v>3.1</v>
      </c>
      <c r="F53" s="128">
        <v>1.8</v>
      </c>
      <c r="G53" s="83">
        <v>37.5</v>
      </c>
      <c r="H53" s="148">
        <v>0.03</v>
      </c>
      <c r="I53" s="149">
        <v>0.03</v>
      </c>
      <c r="J53" s="149">
        <v>64.38</v>
      </c>
      <c r="K53" s="149">
        <v>0.28000000000000003</v>
      </c>
      <c r="L53" s="149">
        <v>11</v>
      </c>
      <c r="M53" s="149">
        <v>81</v>
      </c>
      <c r="N53" s="149">
        <v>133</v>
      </c>
      <c r="O53" s="149">
        <v>17</v>
      </c>
      <c r="P53" s="149">
        <v>10</v>
      </c>
      <c r="Q53" s="149">
        <v>18</v>
      </c>
      <c r="R53" s="149">
        <v>0</v>
      </c>
      <c r="S53" s="149">
        <v>9.3000000000000007</v>
      </c>
      <c r="T53" s="149">
        <v>0.2</v>
      </c>
    </row>
    <row r="54" spans="1:20" ht="16.2" thickBot="1" x14ac:dyDescent="0.35">
      <c r="A54" s="39" t="s">
        <v>99</v>
      </c>
      <c r="B54" s="37" t="s">
        <v>100</v>
      </c>
      <c r="C54" s="144">
        <v>250</v>
      </c>
      <c r="D54" s="150">
        <v>8.4</v>
      </c>
      <c r="E54" s="150">
        <v>5.7</v>
      </c>
      <c r="F54" s="144">
        <v>20.3</v>
      </c>
      <c r="G54" s="150">
        <v>166.4</v>
      </c>
      <c r="H54" s="148">
        <v>0.17</v>
      </c>
      <c r="I54" s="149">
        <v>7.0000000000000007E-2</v>
      </c>
      <c r="J54" s="149">
        <v>121.48</v>
      </c>
      <c r="K54" s="149">
        <v>2.09</v>
      </c>
      <c r="L54" s="149">
        <v>5</v>
      </c>
      <c r="M54" s="149">
        <v>119</v>
      </c>
      <c r="N54" s="149">
        <v>479</v>
      </c>
      <c r="O54" s="149">
        <v>33</v>
      </c>
      <c r="P54" s="149">
        <v>36</v>
      </c>
      <c r="Q54" s="149">
        <v>101</v>
      </c>
      <c r="R54" s="149">
        <v>1</v>
      </c>
      <c r="S54" s="149">
        <v>19.899999999999999</v>
      </c>
      <c r="T54" s="149">
        <v>2.4</v>
      </c>
    </row>
    <row r="55" spans="1:20" ht="16.2" thickBot="1" x14ac:dyDescent="0.35">
      <c r="A55" s="39" t="s">
        <v>101</v>
      </c>
      <c r="B55" s="46" t="s">
        <v>43</v>
      </c>
      <c r="C55" s="114">
        <v>150</v>
      </c>
      <c r="D55" s="115">
        <v>3.1</v>
      </c>
      <c r="E55" s="115">
        <v>5.3</v>
      </c>
      <c r="F55" s="114">
        <v>19.8</v>
      </c>
      <c r="G55" s="115">
        <v>139.4</v>
      </c>
      <c r="H55" s="148">
        <v>0.12</v>
      </c>
      <c r="I55" s="149">
        <v>0.11</v>
      </c>
      <c r="J55" s="149">
        <v>23.8</v>
      </c>
      <c r="K55" s="149">
        <v>1.97</v>
      </c>
      <c r="L55" s="149">
        <v>10</v>
      </c>
      <c r="M55" s="149">
        <v>162</v>
      </c>
      <c r="N55" s="149">
        <v>625</v>
      </c>
      <c r="O55" s="149">
        <v>39</v>
      </c>
      <c r="P55" s="149">
        <v>28</v>
      </c>
      <c r="Q55" s="149">
        <v>85</v>
      </c>
      <c r="R55" s="149">
        <v>1</v>
      </c>
      <c r="S55" s="149">
        <v>28.5</v>
      </c>
      <c r="T55" s="149">
        <v>0.8</v>
      </c>
    </row>
    <row r="56" spans="1:20" ht="16.2" thickBot="1" x14ac:dyDescent="0.35">
      <c r="A56" s="39" t="s">
        <v>102</v>
      </c>
      <c r="B56" s="47" t="s">
        <v>103</v>
      </c>
      <c r="C56" s="128">
        <v>90</v>
      </c>
      <c r="D56" s="83">
        <v>15.3</v>
      </c>
      <c r="E56" s="83">
        <v>14.9</v>
      </c>
      <c r="F56" s="128">
        <v>3.5</v>
      </c>
      <c r="G56" s="83">
        <v>208.9</v>
      </c>
      <c r="H56" s="148">
        <v>0.04</v>
      </c>
      <c r="I56" s="149">
        <v>0.1</v>
      </c>
      <c r="J56" s="149">
        <v>22.92</v>
      </c>
      <c r="K56" s="149">
        <v>5.61</v>
      </c>
      <c r="L56" s="149">
        <v>1</v>
      </c>
      <c r="M56" s="149">
        <v>109</v>
      </c>
      <c r="N56" s="149">
        <v>290</v>
      </c>
      <c r="O56" s="149">
        <v>50</v>
      </c>
      <c r="P56" s="149">
        <v>20</v>
      </c>
      <c r="Q56" s="149">
        <v>149</v>
      </c>
      <c r="R56" s="149">
        <v>2</v>
      </c>
      <c r="S56" s="149">
        <v>15.3</v>
      </c>
      <c r="T56" s="149">
        <v>0.2</v>
      </c>
    </row>
    <row r="57" spans="1:20" ht="16.2" thickBot="1" x14ac:dyDescent="0.35">
      <c r="A57" s="36" t="s">
        <v>104</v>
      </c>
      <c r="B57" s="69" t="s">
        <v>105</v>
      </c>
      <c r="C57" s="88">
        <v>200</v>
      </c>
      <c r="D57" s="138">
        <v>0.6</v>
      </c>
      <c r="E57" s="138">
        <v>0.2</v>
      </c>
      <c r="F57" s="88">
        <v>15.1</v>
      </c>
      <c r="G57" s="138">
        <v>65.400000000000006</v>
      </c>
      <c r="H57" s="148">
        <v>0.01</v>
      </c>
      <c r="I57" s="149">
        <v>0.05</v>
      </c>
      <c r="J57" s="149">
        <v>98.04</v>
      </c>
      <c r="K57" s="149">
        <v>0.19</v>
      </c>
      <c r="L57" s="149">
        <v>80</v>
      </c>
      <c r="M57" s="149">
        <v>2</v>
      </c>
      <c r="N57" s="149">
        <v>8</v>
      </c>
      <c r="O57" s="149">
        <v>82</v>
      </c>
      <c r="P57" s="149">
        <v>3</v>
      </c>
      <c r="Q57" s="149">
        <v>3</v>
      </c>
      <c r="R57" s="149">
        <v>1</v>
      </c>
      <c r="S57" s="149">
        <v>0</v>
      </c>
      <c r="T57" s="149">
        <v>0</v>
      </c>
    </row>
    <row r="58" spans="1:20" ht="16.2" thickBot="1" x14ac:dyDescent="0.35">
      <c r="A58" s="47" t="s">
        <v>81</v>
      </c>
      <c r="B58" s="94" t="s">
        <v>82</v>
      </c>
      <c r="C58" s="120">
        <v>30</v>
      </c>
      <c r="D58" s="121">
        <v>2.4</v>
      </c>
      <c r="E58" s="151">
        <v>0.3</v>
      </c>
      <c r="F58" s="152">
        <v>14.7</v>
      </c>
      <c r="G58" s="157">
        <v>71.2</v>
      </c>
      <c r="H58" s="144">
        <v>0</v>
      </c>
      <c r="I58" s="144">
        <v>8.9999999999999993E-3</v>
      </c>
      <c r="J58" s="144">
        <v>3.0000000000000001E-3</v>
      </c>
      <c r="K58" s="144">
        <v>8.0000000000000004E-4</v>
      </c>
      <c r="L58" s="144">
        <v>0</v>
      </c>
      <c r="M58" s="144">
        <v>0.17</v>
      </c>
      <c r="N58" s="144">
        <v>0.04</v>
      </c>
      <c r="O58" s="144">
        <v>8.0000000000000002E-3</v>
      </c>
      <c r="P58" s="144">
        <v>5.0000000000000001E-3</v>
      </c>
      <c r="Q58" s="144">
        <v>0.03</v>
      </c>
      <c r="R58" s="144">
        <v>0</v>
      </c>
      <c r="S58" s="144">
        <v>0</v>
      </c>
      <c r="T58" s="144">
        <v>0</v>
      </c>
    </row>
    <row r="59" spans="1:20" ht="16.2" thickBot="1" x14ac:dyDescent="0.35">
      <c r="A59" s="47" t="s">
        <v>81</v>
      </c>
      <c r="B59" s="69" t="s">
        <v>23</v>
      </c>
      <c r="C59" s="82">
        <v>30</v>
      </c>
      <c r="D59" s="83">
        <v>2</v>
      </c>
      <c r="E59" s="83">
        <v>0.4</v>
      </c>
      <c r="F59" s="114">
        <v>11.9</v>
      </c>
      <c r="G59" s="115">
        <v>58.7</v>
      </c>
      <c r="H59" s="115">
        <v>0</v>
      </c>
      <c r="I59" s="115">
        <v>0</v>
      </c>
      <c r="J59" s="114">
        <v>0</v>
      </c>
      <c r="K59" s="115">
        <v>8.9999999999999998E-4</v>
      </c>
      <c r="L59" s="83">
        <v>0</v>
      </c>
      <c r="M59" s="83">
        <v>0.2</v>
      </c>
      <c r="N59" s="84">
        <v>0.1</v>
      </c>
      <c r="O59" s="100">
        <v>1.4999999999999999E-2</v>
      </c>
      <c r="P59" s="100">
        <v>2.1000000000000001E-2</v>
      </c>
      <c r="Q59" s="100">
        <v>7.0000000000000007E-2</v>
      </c>
      <c r="R59" s="100">
        <v>2E-3</v>
      </c>
      <c r="S59" s="100">
        <v>2E-3</v>
      </c>
      <c r="T59" s="100">
        <v>2E-3</v>
      </c>
    </row>
    <row r="60" spans="1:20" ht="15" thickBot="1" x14ac:dyDescent="0.35">
      <c r="A60" s="13"/>
      <c r="B60" s="20" t="s">
        <v>8</v>
      </c>
      <c r="C60" s="95">
        <f t="shared" ref="C60:O60" si="10">SUM(C53:C59)</f>
        <v>810</v>
      </c>
      <c r="D60" s="22">
        <f t="shared" si="10"/>
        <v>32.4</v>
      </c>
      <c r="E60" s="22">
        <f t="shared" si="10"/>
        <v>29.9</v>
      </c>
      <c r="F60" s="22">
        <f t="shared" si="10"/>
        <v>87.100000000000009</v>
      </c>
      <c r="G60" s="22">
        <f t="shared" si="10"/>
        <v>747.50000000000011</v>
      </c>
      <c r="H60" s="22">
        <f>SUM(H53:H59)</f>
        <v>0.37</v>
      </c>
      <c r="I60" s="22">
        <f t="shared" si="10"/>
        <v>0.36900000000000005</v>
      </c>
      <c r="J60" s="22">
        <f t="shared" si="10"/>
        <v>330.62300000000005</v>
      </c>
      <c r="K60" s="22">
        <f t="shared" si="10"/>
        <v>10.141699999999998</v>
      </c>
      <c r="L60" s="22">
        <f t="shared" si="10"/>
        <v>107</v>
      </c>
      <c r="M60" s="22">
        <f t="shared" si="10"/>
        <v>473.37</v>
      </c>
      <c r="N60" s="22">
        <f t="shared" si="10"/>
        <v>1535.1399999999999</v>
      </c>
      <c r="O60" s="22">
        <f t="shared" si="10"/>
        <v>221.023</v>
      </c>
      <c r="P60" s="22">
        <f t="shared" ref="P60:T60" si="11">SUM(P53:P59)</f>
        <v>97.025999999999996</v>
      </c>
      <c r="Q60" s="22">
        <f t="shared" si="11"/>
        <v>356.09999999999997</v>
      </c>
      <c r="R60" s="22">
        <f t="shared" si="11"/>
        <v>5.0019999999999998</v>
      </c>
      <c r="S60" s="22">
        <f t="shared" si="11"/>
        <v>73.001999999999995</v>
      </c>
      <c r="T60" s="22">
        <f t="shared" si="11"/>
        <v>3.6020000000000003</v>
      </c>
    </row>
    <row r="61" spans="1:20" ht="16.2" thickBot="1" x14ac:dyDescent="0.35">
      <c r="A61" s="36"/>
      <c r="B61" s="14" t="s">
        <v>40</v>
      </c>
      <c r="C61" s="128"/>
      <c r="D61" s="83"/>
      <c r="E61" s="115"/>
      <c r="F61" s="114"/>
      <c r="G61" s="83"/>
      <c r="H61" s="83"/>
      <c r="I61" s="115"/>
      <c r="J61" s="114"/>
      <c r="K61" s="83"/>
      <c r="L61" s="115"/>
      <c r="M61" s="114"/>
      <c r="N61" s="128"/>
      <c r="O61" s="128"/>
      <c r="P61" s="128"/>
      <c r="Q61" s="128"/>
      <c r="R61" s="128"/>
      <c r="S61" s="128"/>
      <c r="T61" s="128"/>
    </row>
    <row r="62" spans="1:20" ht="16.2" thickBot="1" x14ac:dyDescent="0.35">
      <c r="A62" s="65" t="s">
        <v>81</v>
      </c>
      <c r="B62" s="65" t="s">
        <v>194</v>
      </c>
      <c r="C62" s="153">
        <v>200</v>
      </c>
      <c r="D62" s="138">
        <v>1</v>
      </c>
      <c r="E62" s="138">
        <v>0</v>
      </c>
      <c r="F62" s="88">
        <v>25.4</v>
      </c>
      <c r="G62" s="138">
        <v>105.6</v>
      </c>
      <c r="H62" s="83">
        <v>0.04</v>
      </c>
      <c r="I62" s="83">
        <v>0.08</v>
      </c>
      <c r="J62" s="128">
        <v>434</v>
      </c>
      <c r="K62" s="83">
        <v>0.6</v>
      </c>
      <c r="L62" s="83">
        <v>8</v>
      </c>
      <c r="M62" s="128">
        <v>4</v>
      </c>
      <c r="N62" s="114">
        <v>490</v>
      </c>
      <c r="O62" s="114">
        <v>40</v>
      </c>
      <c r="P62" s="114">
        <v>20</v>
      </c>
      <c r="Q62" s="114">
        <v>36</v>
      </c>
      <c r="R62" s="114">
        <v>0.4</v>
      </c>
      <c r="S62" s="114">
        <v>0</v>
      </c>
      <c r="T62" s="114">
        <v>0</v>
      </c>
    </row>
    <row r="63" spans="1:20" ht="16.2" thickBot="1" x14ac:dyDescent="0.35">
      <c r="A63" s="47" t="s">
        <v>81</v>
      </c>
      <c r="B63" s="37" t="s">
        <v>106</v>
      </c>
      <c r="C63" s="128">
        <v>100</v>
      </c>
      <c r="D63" s="83">
        <v>7.7</v>
      </c>
      <c r="E63" s="115">
        <v>2.4</v>
      </c>
      <c r="F63" s="114">
        <v>53.4</v>
      </c>
      <c r="G63" s="83">
        <v>266</v>
      </c>
      <c r="H63" s="83">
        <v>0.16</v>
      </c>
      <c r="I63" s="115">
        <v>0.06</v>
      </c>
      <c r="J63" s="114">
        <v>0</v>
      </c>
      <c r="K63" s="83">
        <v>3</v>
      </c>
      <c r="L63" s="115"/>
      <c r="M63" s="114">
        <v>279</v>
      </c>
      <c r="N63" s="128">
        <v>132</v>
      </c>
      <c r="O63" s="128">
        <v>21</v>
      </c>
      <c r="P63" s="128">
        <v>32</v>
      </c>
      <c r="Q63" s="128">
        <v>86</v>
      </c>
      <c r="R63" s="128">
        <v>2</v>
      </c>
      <c r="S63" s="128">
        <v>3</v>
      </c>
      <c r="T63" s="128">
        <v>0</v>
      </c>
    </row>
    <row r="64" spans="1:20" ht="15" thickBot="1" x14ac:dyDescent="0.35">
      <c r="A64" s="19"/>
      <c r="B64" s="72" t="s">
        <v>8</v>
      </c>
      <c r="C64" s="85"/>
      <c r="D64" s="22">
        <f>D62+D63</f>
        <v>8.6999999999999993</v>
      </c>
      <c r="E64" s="22">
        <f t="shared" ref="E64:O64" si="12">E62+E63</f>
        <v>2.4</v>
      </c>
      <c r="F64" s="22">
        <f t="shared" si="12"/>
        <v>78.8</v>
      </c>
      <c r="G64" s="22">
        <f>G62+G63</f>
        <v>371.6</v>
      </c>
      <c r="H64" s="22">
        <f>H62+H63</f>
        <v>0.2</v>
      </c>
      <c r="I64" s="22">
        <f t="shared" si="12"/>
        <v>0.14000000000000001</v>
      </c>
      <c r="J64" s="22">
        <f t="shared" si="12"/>
        <v>434</v>
      </c>
      <c r="K64" s="22">
        <f t="shared" si="12"/>
        <v>3.6</v>
      </c>
      <c r="L64" s="22">
        <f t="shared" si="12"/>
        <v>8</v>
      </c>
      <c r="M64" s="22">
        <f t="shared" si="12"/>
        <v>283</v>
      </c>
      <c r="N64" s="22">
        <f t="shared" si="12"/>
        <v>622</v>
      </c>
      <c r="O64" s="22">
        <f t="shared" si="12"/>
        <v>61</v>
      </c>
      <c r="P64" s="22">
        <f t="shared" ref="P64:T64" si="13">P62+P63</f>
        <v>52</v>
      </c>
      <c r="Q64" s="22">
        <f t="shared" si="13"/>
        <v>122</v>
      </c>
      <c r="R64" s="22">
        <f t="shared" si="13"/>
        <v>2.4</v>
      </c>
      <c r="S64" s="22">
        <f t="shared" si="13"/>
        <v>3</v>
      </c>
      <c r="T64" s="22">
        <f t="shared" si="13"/>
        <v>0</v>
      </c>
    </row>
    <row r="65" spans="1:20" ht="15" thickBot="1" x14ac:dyDescent="0.35">
      <c r="A65" s="75"/>
      <c r="B65" s="66" t="s">
        <v>62</v>
      </c>
      <c r="C65" s="22">
        <f>SUM(C62:C64)</f>
        <v>300</v>
      </c>
      <c r="D65" s="22">
        <f t="shared" ref="D65:O65" si="14">D51+D60+D64</f>
        <v>62</v>
      </c>
      <c r="E65" s="22">
        <f t="shared" si="14"/>
        <v>48.800000000000004</v>
      </c>
      <c r="F65" s="22">
        <f t="shared" si="14"/>
        <v>233</v>
      </c>
      <c r="G65" s="22">
        <f t="shared" si="14"/>
        <v>1619.2000000000003</v>
      </c>
      <c r="H65" s="22">
        <f>H51+H60+H64</f>
        <v>0.71</v>
      </c>
      <c r="I65" s="22">
        <f t="shared" si="14"/>
        <v>0.68800000000000006</v>
      </c>
      <c r="J65" s="22">
        <f t="shared" si="14"/>
        <v>1139.9360000000001</v>
      </c>
      <c r="K65" s="22">
        <f t="shared" si="14"/>
        <v>17.002499999999998</v>
      </c>
      <c r="L65" s="22">
        <f t="shared" si="14"/>
        <v>119</v>
      </c>
      <c r="M65" s="22">
        <f t="shared" si="14"/>
        <v>1109.54</v>
      </c>
      <c r="N65" s="22">
        <f t="shared" si="14"/>
        <v>2648.18</v>
      </c>
      <c r="O65" s="22">
        <f t="shared" si="14"/>
        <v>581.03099999999995</v>
      </c>
      <c r="P65" s="22">
        <f t="shared" ref="P65:T65" si="15">P51+P60+P64</f>
        <v>200.03100000000001</v>
      </c>
      <c r="Q65" s="22">
        <f t="shared" si="15"/>
        <v>712.13</v>
      </c>
      <c r="R65" s="22">
        <f t="shared" si="15"/>
        <v>10.401999999999999</v>
      </c>
      <c r="S65" s="22">
        <f t="shared" si="15"/>
        <v>201.702</v>
      </c>
      <c r="T65" s="22">
        <f t="shared" si="15"/>
        <v>20.302</v>
      </c>
    </row>
    <row r="66" spans="1:20" x14ac:dyDescent="0.3">
      <c r="A66" s="70"/>
      <c r="B66" s="71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</row>
    <row r="67" spans="1:20" x14ac:dyDescent="0.3">
      <c r="A67" s="26" t="s">
        <v>61</v>
      </c>
      <c r="B67" s="71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</row>
    <row r="68" spans="1:20" x14ac:dyDescent="0.3">
      <c r="A68" s="28" t="s">
        <v>59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</row>
    <row r="69" spans="1:20" x14ac:dyDescent="0.3">
      <c r="A69" s="29" t="s">
        <v>60</v>
      </c>
      <c r="B69" s="27"/>
      <c r="C69" s="29"/>
      <c r="D69" s="29"/>
      <c r="E69" s="29"/>
      <c r="F69" s="29"/>
      <c r="G69" s="27"/>
      <c r="H69" s="29"/>
      <c r="I69" s="29"/>
      <c r="J69" s="29"/>
      <c r="K69" s="29"/>
      <c r="L69" s="29"/>
      <c r="M69" s="29"/>
    </row>
    <row r="70" spans="1:20" x14ac:dyDescent="0.3">
      <c r="A70" s="29"/>
      <c r="B70" s="27"/>
      <c r="C70" s="29"/>
      <c r="D70" s="29"/>
      <c r="E70" s="29"/>
      <c r="F70" s="29"/>
      <c r="G70" s="27"/>
      <c r="H70" s="29"/>
      <c r="I70" s="29"/>
      <c r="J70" s="29"/>
      <c r="K70" s="29"/>
      <c r="L70" s="29"/>
      <c r="M70" s="29"/>
    </row>
    <row r="71" spans="1:20" x14ac:dyDescent="0.3">
      <c r="A71" s="29"/>
      <c r="B71" s="27"/>
      <c r="C71" s="29"/>
      <c r="D71" s="29"/>
      <c r="E71" s="29"/>
      <c r="F71" s="29"/>
      <c r="G71" s="27"/>
      <c r="H71" s="29"/>
      <c r="I71" s="29"/>
      <c r="J71" s="29"/>
      <c r="K71" s="29"/>
      <c r="L71" s="29"/>
      <c r="M71" s="29"/>
    </row>
    <row r="72" spans="1:20" x14ac:dyDescent="0.3">
      <c r="A72" s="29"/>
      <c r="B72" s="27"/>
      <c r="C72" s="29"/>
      <c r="D72" s="29"/>
      <c r="E72" s="29"/>
      <c r="F72" s="29"/>
      <c r="G72" s="27"/>
      <c r="H72" s="29"/>
      <c r="I72" s="29"/>
      <c r="J72" s="29"/>
      <c r="K72" s="29"/>
      <c r="L72" s="29"/>
      <c r="M72" s="29"/>
    </row>
    <row r="73" spans="1:20" x14ac:dyDescent="0.3">
      <c r="A73" s="29"/>
      <c r="B73" s="27"/>
      <c r="C73" s="29"/>
      <c r="D73" s="29"/>
      <c r="E73" s="29"/>
      <c r="F73" s="29"/>
      <c r="G73" s="27"/>
      <c r="H73" s="29"/>
      <c r="I73" s="29"/>
      <c r="J73" s="29"/>
      <c r="K73" s="29"/>
      <c r="L73" s="29"/>
      <c r="M73" s="29"/>
    </row>
    <row r="74" spans="1:20" x14ac:dyDescent="0.3">
      <c r="A74" s="29"/>
      <c r="B74" s="27"/>
      <c r="C74" s="25" t="s">
        <v>236</v>
      </c>
      <c r="D74" s="25"/>
      <c r="E74" s="25"/>
      <c r="F74" s="25"/>
      <c r="G74" s="27"/>
      <c r="H74" s="29"/>
      <c r="I74" s="29"/>
      <c r="J74" s="29"/>
      <c r="K74" s="29"/>
      <c r="L74" s="29"/>
      <c r="M74" s="29"/>
    </row>
    <row r="75" spans="1:20" ht="15" thickBot="1" x14ac:dyDescent="0.35">
      <c r="A75" s="25"/>
      <c r="B75" s="76" t="s">
        <v>24</v>
      </c>
      <c r="C75" s="25" t="s">
        <v>66</v>
      </c>
      <c r="D75" s="25"/>
      <c r="E75" s="25"/>
      <c r="F75" s="25"/>
      <c r="G75" s="31"/>
      <c r="H75" s="25"/>
      <c r="I75" s="25"/>
      <c r="J75" s="25"/>
      <c r="K75" s="25"/>
      <c r="L75" s="25"/>
      <c r="M75" s="25"/>
      <c r="N75" s="25"/>
      <c r="O75" s="25"/>
    </row>
    <row r="76" spans="1:20" ht="27" customHeight="1" thickBot="1" x14ac:dyDescent="0.35">
      <c r="A76" s="221" t="s">
        <v>0</v>
      </c>
      <c r="B76" s="25" t="s">
        <v>10</v>
      </c>
      <c r="C76" s="4" t="s">
        <v>11</v>
      </c>
      <c r="D76" s="223" t="s">
        <v>12</v>
      </c>
      <c r="E76" s="223"/>
      <c r="F76" s="224"/>
      <c r="G76" s="225" t="s">
        <v>13</v>
      </c>
      <c r="H76" s="227" t="s">
        <v>14</v>
      </c>
      <c r="I76" s="223"/>
      <c r="J76" s="223"/>
      <c r="K76" s="6"/>
      <c r="L76" s="227" t="s">
        <v>15</v>
      </c>
      <c r="M76" s="223"/>
      <c r="N76" s="223"/>
      <c r="O76" s="6"/>
      <c r="P76" s="6"/>
      <c r="Q76" s="6"/>
      <c r="R76" s="6"/>
      <c r="S76" s="6"/>
      <c r="T76" s="6"/>
    </row>
    <row r="77" spans="1:20" ht="15" thickBot="1" x14ac:dyDescent="0.35">
      <c r="A77" s="222"/>
      <c r="B77" s="228" t="s">
        <v>1</v>
      </c>
      <c r="C77" s="5"/>
      <c r="D77" s="5" t="s">
        <v>2</v>
      </c>
      <c r="E77" s="5" t="s">
        <v>3</v>
      </c>
      <c r="F77" s="5" t="s">
        <v>4</v>
      </c>
      <c r="G77" s="226"/>
      <c r="H77" s="7" t="s">
        <v>221</v>
      </c>
      <c r="I77" s="6" t="s">
        <v>222</v>
      </c>
      <c r="J77" s="6" t="s">
        <v>220</v>
      </c>
      <c r="K77" s="6" t="s">
        <v>223</v>
      </c>
      <c r="L77" s="7" t="s">
        <v>224</v>
      </c>
      <c r="M77" s="6" t="s">
        <v>225</v>
      </c>
      <c r="N77" s="6" t="s">
        <v>226</v>
      </c>
      <c r="O77" s="6" t="s">
        <v>17</v>
      </c>
      <c r="P77" s="6" t="s">
        <v>19</v>
      </c>
      <c r="Q77" s="6" t="s">
        <v>18</v>
      </c>
      <c r="R77" s="6" t="s">
        <v>20</v>
      </c>
      <c r="S77" s="6" t="s">
        <v>218</v>
      </c>
      <c r="T77" s="6" t="s">
        <v>219</v>
      </c>
    </row>
    <row r="78" spans="1:20" ht="15" thickBot="1" x14ac:dyDescent="0.35">
      <c r="A78" s="63">
        <v>1</v>
      </c>
      <c r="B78" s="229"/>
      <c r="C78" s="10">
        <v>3</v>
      </c>
      <c r="D78" s="10">
        <v>4</v>
      </c>
      <c r="E78" s="11">
        <v>5</v>
      </c>
      <c r="F78" s="6">
        <v>6</v>
      </c>
      <c r="G78" s="32">
        <v>7</v>
      </c>
      <c r="H78" s="12">
        <v>8</v>
      </c>
      <c r="I78" s="126">
        <v>9</v>
      </c>
      <c r="J78" s="126">
        <v>10</v>
      </c>
      <c r="K78" s="126">
        <v>11</v>
      </c>
      <c r="L78" s="12">
        <v>12</v>
      </c>
      <c r="M78" s="126">
        <v>13</v>
      </c>
      <c r="N78" s="126">
        <v>14</v>
      </c>
      <c r="O78" s="126">
        <v>15</v>
      </c>
      <c r="P78" s="126">
        <v>16</v>
      </c>
      <c r="Q78" s="126">
        <v>17</v>
      </c>
      <c r="R78" s="126">
        <v>18</v>
      </c>
      <c r="S78" s="126">
        <v>19</v>
      </c>
      <c r="T78" s="126">
        <v>20</v>
      </c>
    </row>
    <row r="79" spans="1:20" ht="15" thickBot="1" x14ac:dyDescent="0.35">
      <c r="A79" s="13"/>
      <c r="B79" s="64">
        <v>2</v>
      </c>
      <c r="C79" s="15"/>
      <c r="D79" s="16"/>
      <c r="E79" s="17"/>
      <c r="F79" s="18"/>
      <c r="G79" s="33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1:20" ht="16.2" thickBot="1" x14ac:dyDescent="0.35">
      <c r="A80" s="36"/>
      <c r="B80" s="14" t="s">
        <v>25</v>
      </c>
      <c r="C80" s="38"/>
      <c r="D80" s="37"/>
      <c r="E80" s="37"/>
      <c r="F80" s="38"/>
      <c r="G80" s="37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</row>
    <row r="81" spans="1:20" ht="16.2" thickBot="1" x14ac:dyDescent="0.35">
      <c r="A81" s="54" t="s">
        <v>107</v>
      </c>
      <c r="B81" s="37" t="s">
        <v>108</v>
      </c>
      <c r="C81" s="128">
        <v>200</v>
      </c>
      <c r="D81" s="83">
        <v>8.3000000000000007</v>
      </c>
      <c r="E81" s="83">
        <v>10.1</v>
      </c>
      <c r="F81" s="128">
        <v>37.6</v>
      </c>
      <c r="G81" s="157">
        <v>274.89999999999998</v>
      </c>
      <c r="H81" s="148">
        <v>0.18</v>
      </c>
      <c r="I81" s="149">
        <v>0.15</v>
      </c>
      <c r="J81" s="149">
        <v>41.63</v>
      </c>
      <c r="K81" s="149">
        <v>2.5299999999999998</v>
      </c>
      <c r="L81" s="149">
        <v>1</v>
      </c>
      <c r="M81" s="149">
        <v>339</v>
      </c>
      <c r="N81" s="149">
        <v>216</v>
      </c>
      <c r="O81" s="149">
        <v>143</v>
      </c>
      <c r="P81" s="149">
        <v>49</v>
      </c>
      <c r="Q81" s="149">
        <v>186</v>
      </c>
      <c r="R81" s="149">
        <v>1</v>
      </c>
      <c r="S81" s="149">
        <v>51.6</v>
      </c>
      <c r="T81" s="149">
        <v>3.1</v>
      </c>
    </row>
    <row r="82" spans="1:20" ht="16.2" thickBot="1" x14ac:dyDescent="0.35">
      <c r="A82" s="54" t="s">
        <v>109</v>
      </c>
      <c r="B82" s="77" t="s">
        <v>64</v>
      </c>
      <c r="C82" s="88">
        <v>200</v>
      </c>
      <c r="D82" s="88">
        <v>3.9</v>
      </c>
      <c r="E82" s="88">
        <v>2.9</v>
      </c>
      <c r="F82" s="88">
        <v>11.2</v>
      </c>
      <c r="G82" s="88">
        <v>86</v>
      </c>
      <c r="H82" s="148">
        <v>0.03</v>
      </c>
      <c r="I82" s="149">
        <v>0.13</v>
      </c>
      <c r="J82" s="149">
        <v>13.29</v>
      </c>
      <c r="K82" s="149">
        <v>0.91</v>
      </c>
      <c r="L82" s="149">
        <v>1</v>
      </c>
      <c r="M82" s="149">
        <v>38</v>
      </c>
      <c r="N82" s="149">
        <v>184</v>
      </c>
      <c r="O82" s="149">
        <v>149</v>
      </c>
      <c r="P82" s="149">
        <v>30</v>
      </c>
      <c r="Q82" s="149">
        <v>106</v>
      </c>
      <c r="R82" s="149">
        <v>1</v>
      </c>
      <c r="S82" s="149">
        <v>9</v>
      </c>
      <c r="T82" s="149">
        <v>1.8</v>
      </c>
    </row>
    <row r="83" spans="1:20" ht="16.2" thickBot="1" x14ac:dyDescent="0.35">
      <c r="A83" s="47" t="s">
        <v>81</v>
      </c>
      <c r="B83" s="47" t="s">
        <v>63</v>
      </c>
      <c r="C83" s="145">
        <v>120</v>
      </c>
      <c r="D83" s="144">
        <v>0.5</v>
      </c>
      <c r="E83" s="144">
        <v>0.5</v>
      </c>
      <c r="F83" s="144">
        <v>11.8</v>
      </c>
      <c r="G83" s="144">
        <v>53.3</v>
      </c>
      <c r="H83" s="144">
        <v>0</v>
      </c>
      <c r="I83" s="144">
        <v>0.03</v>
      </c>
      <c r="J83" s="144">
        <v>0</v>
      </c>
      <c r="K83" s="144">
        <v>0</v>
      </c>
      <c r="L83" s="144">
        <v>10</v>
      </c>
      <c r="M83" s="144">
        <v>0</v>
      </c>
      <c r="N83" s="144">
        <v>0</v>
      </c>
      <c r="O83" s="144">
        <v>16</v>
      </c>
      <c r="P83" s="144">
        <v>9</v>
      </c>
      <c r="Q83" s="144">
        <v>11</v>
      </c>
      <c r="R83" s="144">
        <v>2.2000000000000002</v>
      </c>
      <c r="S83" s="144">
        <v>0</v>
      </c>
      <c r="T83" s="144">
        <v>0</v>
      </c>
    </row>
    <row r="84" spans="1:20" ht="16.2" thickBot="1" x14ac:dyDescent="0.35">
      <c r="A84" s="47" t="s">
        <v>81</v>
      </c>
      <c r="B84" s="94" t="s">
        <v>82</v>
      </c>
      <c r="C84" s="120">
        <v>30</v>
      </c>
      <c r="D84" s="121">
        <v>2.4</v>
      </c>
      <c r="E84" s="151">
        <v>0.3</v>
      </c>
      <c r="F84" s="152">
        <v>14.7</v>
      </c>
      <c r="G84" s="83">
        <v>71.2</v>
      </c>
      <c r="H84" s="144">
        <v>0</v>
      </c>
      <c r="I84" s="144">
        <v>8.9999999999999993E-3</v>
      </c>
      <c r="J84" s="144">
        <v>3.0000000000000001E-3</v>
      </c>
      <c r="K84" s="144">
        <v>8.0000000000000004E-4</v>
      </c>
      <c r="L84" s="144">
        <v>0</v>
      </c>
      <c r="M84" s="144">
        <v>0.17</v>
      </c>
      <c r="N84" s="144">
        <v>0.04</v>
      </c>
      <c r="O84" s="144">
        <v>8.0000000000000002E-3</v>
      </c>
      <c r="P84" s="144">
        <v>5.0000000000000001E-3</v>
      </c>
      <c r="Q84" s="144">
        <v>0.03</v>
      </c>
      <c r="R84" s="144">
        <v>0</v>
      </c>
      <c r="S84" s="144">
        <v>0</v>
      </c>
      <c r="T84" s="144">
        <v>0</v>
      </c>
    </row>
    <row r="85" spans="1:20" ht="15" thickBot="1" x14ac:dyDescent="0.35">
      <c r="A85" s="13"/>
      <c r="B85" s="20" t="s">
        <v>8</v>
      </c>
      <c r="C85" s="95">
        <f>SUM(C81:C84)</f>
        <v>550</v>
      </c>
      <c r="D85" s="22">
        <f>SUM(D81:D84)</f>
        <v>15.100000000000001</v>
      </c>
      <c r="E85" s="22">
        <f>SUM(E81:E84)</f>
        <v>13.8</v>
      </c>
      <c r="F85" s="22">
        <f>SUM(F81:F84)</f>
        <v>75.3</v>
      </c>
      <c r="G85" s="22">
        <f>SUM(G81:G84)</f>
        <v>485.4</v>
      </c>
      <c r="H85" s="22">
        <f t="shared" ref="H85:T85" si="16">SUM(H79:H84)</f>
        <v>0.21</v>
      </c>
      <c r="I85" s="22">
        <f t="shared" si="16"/>
        <v>0.31900000000000006</v>
      </c>
      <c r="J85" s="22">
        <f t="shared" si="16"/>
        <v>54.923000000000002</v>
      </c>
      <c r="K85" s="22">
        <f t="shared" si="16"/>
        <v>3.4407999999999999</v>
      </c>
      <c r="L85" s="22">
        <f t="shared" si="16"/>
        <v>12</v>
      </c>
      <c r="M85" s="22">
        <f t="shared" si="16"/>
        <v>377.17</v>
      </c>
      <c r="N85" s="22">
        <f t="shared" si="16"/>
        <v>400.04</v>
      </c>
      <c r="O85" s="22">
        <f t="shared" si="16"/>
        <v>308.00799999999998</v>
      </c>
      <c r="P85" s="22">
        <f t="shared" si="16"/>
        <v>88.004999999999995</v>
      </c>
      <c r="Q85" s="22">
        <f t="shared" si="16"/>
        <v>303.02999999999997</v>
      </c>
      <c r="R85" s="22">
        <f t="shared" si="16"/>
        <v>4.2</v>
      </c>
      <c r="S85" s="22">
        <f t="shared" si="16"/>
        <v>60.6</v>
      </c>
      <c r="T85" s="22">
        <f t="shared" si="16"/>
        <v>4.9000000000000004</v>
      </c>
    </row>
    <row r="86" spans="1:20" ht="16.2" thickBot="1" x14ac:dyDescent="0.35">
      <c r="A86" s="36"/>
      <c r="B86" s="14" t="s">
        <v>41</v>
      </c>
      <c r="C86" s="128"/>
      <c r="D86" s="83"/>
      <c r="E86" s="83"/>
      <c r="F86" s="128"/>
      <c r="G86" s="83"/>
      <c r="H86" s="158"/>
      <c r="I86" s="158"/>
      <c r="J86" s="156"/>
      <c r="K86" s="158"/>
      <c r="L86" s="158"/>
      <c r="M86" s="156"/>
      <c r="N86" s="156"/>
      <c r="O86" s="156"/>
      <c r="P86" s="156"/>
      <c r="Q86" s="156"/>
      <c r="R86" s="156"/>
      <c r="S86" s="156"/>
      <c r="T86" s="156"/>
    </row>
    <row r="87" spans="1:20" ht="16.2" thickBot="1" x14ac:dyDescent="0.35">
      <c r="A87" s="36" t="s">
        <v>110</v>
      </c>
      <c r="B87" s="37" t="s">
        <v>111</v>
      </c>
      <c r="C87" s="128">
        <v>80</v>
      </c>
      <c r="D87" s="83">
        <v>0.9</v>
      </c>
      <c r="E87" s="83">
        <v>7.2</v>
      </c>
      <c r="F87" s="128">
        <v>5.3</v>
      </c>
      <c r="G87" s="83">
        <v>89.5</v>
      </c>
      <c r="H87" s="148">
        <v>0.02</v>
      </c>
      <c r="I87" s="149">
        <v>0.01</v>
      </c>
      <c r="J87" s="149">
        <v>97.18</v>
      </c>
      <c r="K87" s="149">
        <v>0.42</v>
      </c>
      <c r="L87" s="149">
        <v>1</v>
      </c>
      <c r="M87" s="149">
        <v>268</v>
      </c>
      <c r="N87" s="149">
        <v>170</v>
      </c>
      <c r="O87" s="149">
        <v>17</v>
      </c>
      <c r="P87" s="149">
        <v>13</v>
      </c>
      <c r="Q87" s="149">
        <v>28</v>
      </c>
      <c r="R87" s="149">
        <v>0</v>
      </c>
      <c r="S87" s="149">
        <v>10.5</v>
      </c>
      <c r="T87" s="149">
        <v>0.2</v>
      </c>
    </row>
    <row r="88" spans="1:20" ht="16.2" thickBot="1" x14ac:dyDescent="0.35">
      <c r="A88" s="50" t="s">
        <v>112</v>
      </c>
      <c r="B88" s="37" t="s">
        <v>113</v>
      </c>
      <c r="C88" s="128">
        <v>250</v>
      </c>
      <c r="D88" s="159">
        <v>5.8</v>
      </c>
      <c r="E88" s="159">
        <v>7</v>
      </c>
      <c r="F88" s="160">
        <v>7.1</v>
      </c>
      <c r="G88" s="159">
        <v>115.3</v>
      </c>
      <c r="H88" s="148">
        <v>0.02</v>
      </c>
      <c r="I88" s="149">
        <v>0.04</v>
      </c>
      <c r="J88" s="149">
        <v>131.19</v>
      </c>
      <c r="K88" s="149">
        <v>0.61</v>
      </c>
      <c r="L88" s="149">
        <v>13</v>
      </c>
      <c r="M88" s="149">
        <v>123</v>
      </c>
      <c r="N88" s="149">
        <v>230</v>
      </c>
      <c r="O88" s="149">
        <v>46</v>
      </c>
      <c r="P88" s="149">
        <v>16</v>
      </c>
      <c r="Q88" s="149">
        <v>39</v>
      </c>
      <c r="R88" s="149">
        <v>0</v>
      </c>
      <c r="S88" s="149">
        <v>19</v>
      </c>
      <c r="T88" s="149">
        <v>0.3</v>
      </c>
    </row>
    <row r="89" spans="1:20" ht="16.2" thickBot="1" x14ac:dyDescent="0.35">
      <c r="A89" s="50" t="s">
        <v>184</v>
      </c>
      <c r="B89" s="43" t="s">
        <v>185</v>
      </c>
      <c r="C89" s="160">
        <v>150</v>
      </c>
      <c r="D89" s="83">
        <v>8.1999999999999993</v>
      </c>
      <c r="E89" s="83">
        <v>6.9</v>
      </c>
      <c r="F89" s="128">
        <v>35.9</v>
      </c>
      <c r="G89" s="83">
        <v>238.9</v>
      </c>
      <c r="H89" s="148">
        <v>0.21</v>
      </c>
      <c r="I89" s="149">
        <v>0.12</v>
      </c>
      <c r="J89" s="149">
        <v>27.5</v>
      </c>
      <c r="K89" s="149">
        <v>3.98</v>
      </c>
      <c r="L89" s="149">
        <v>0</v>
      </c>
      <c r="M89" s="149">
        <v>149</v>
      </c>
      <c r="N89" s="149">
        <v>219</v>
      </c>
      <c r="O89" s="149">
        <v>14</v>
      </c>
      <c r="P89" s="149">
        <v>120</v>
      </c>
      <c r="Q89" s="149">
        <v>180</v>
      </c>
      <c r="R89" s="149">
        <v>4</v>
      </c>
      <c r="S89" s="149">
        <v>22.3</v>
      </c>
      <c r="T89" s="149">
        <v>3.5</v>
      </c>
    </row>
    <row r="90" spans="1:20" ht="16.2" thickBot="1" x14ac:dyDescent="0.35">
      <c r="A90" s="50" t="s">
        <v>115</v>
      </c>
      <c r="B90" s="69" t="s">
        <v>116</v>
      </c>
      <c r="C90" s="88">
        <v>90</v>
      </c>
      <c r="D90" s="138">
        <v>12.3</v>
      </c>
      <c r="E90" s="138">
        <v>10.7</v>
      </c>
      <c r="F90" s="88">
        <v>7.5</v>
      </c>
      <c r="G90" s="138">
        <v>175.5</v>
      </c>
      <c r="H90" s="148">
        <v>0.05</v>
      </c>
      <c r="I90" s="149">
        <v>0.08</v>
      </c>
      <c r="J90" s="149">
        <v>7.29</v>
      </c>
      <c r="K90" s="149">
        <v>4.46</v>
      </c>
      <c r="L90" s="149">
        <v>1</v>
      </c>
      <c r="M90" s="149">
        <v>155</v>
      </c>
      <c r="N90" s="149">
        <v>223</v>
      </c>
      <c r="O90" s="149">
        <v>23</v>
      </c>
      <c r="P90" s="149">
        <v>17</v>
      </c>
      <c r="Q90" s="149">
        <v>126</v>
      </c>
      <c r="R90" s="149">
        <v>1</v>
      </c>
      <c r="S90" s="149">
        <v>16.600000000000001</v>
      </c>
      <c r="T90" s="149">
        <v>0.7</v>
      </c>
    </row>
    <row r="91" spans="1:20" ht="16.2" thickBot="1" x14ac:dyDescent="0.35">
      <c r="A91" s="50" t="s">
        <v>117</v>
      </c>
      <c r="B91" s="65" t="s">
        <v>118</v>
      </c>
      <c r="C91" s="114">
        <v>200</v>
      </c>
      <c r="D91" s="115">
        <v>1</v>
      </c>
      <c r="E91" s="115">
        <v>0.1</v>
      </c>
      <c r="F91" s="114">
        <v>15.6</v>
      </c>
      <c r="G91" s="115">
        <v>66.900000000000006</v>
      </c>
      <c r="H91" s="148">
        <v>0.01</v>
      </c>
      <c r="I91" s="149">
        <v>0.03</v>
      </c>
      <c r="J91" s="149">
        <v>69.959999999999994</v>
      </c>
      <c r="K91" s="149">
        <v>0.48</v>
      </c>
      <c r="L91" s="149">
        <v>0</v>
      </c>
      <c r="M91" s="149">
        <v>3</v>
      </c>
      <c r="N91" s="149">
        <v>285</v>
      </c>
      <c r="O91" s="149">
        <v>90</v>
      </c>
      <c r="P91" s="149">
        <v>18</v>
      </c>
      <c r="Q91" s="149">
        <v>25</v>
      </c>
      <c r="R91" s="149">
        <v>1</v>
      </c>
      <c r="S91" s="149">
        <v>0</v>
      </c>
      <c r="T91" s="149">
        <v>0</v>
      </c>
    </row>
    <row r="92" spans="1:20" ht="16.2" thickBot="1" x14ac:dyDescent="0.35">
      <c r="A92" s="109" t="s">
        <v>81</v>
      </c>
      <c r="B92" s="117" t="s">
        <v>23</v>
      </c>
      <c r="C92" s="118">
        <v>40</v>
      </c>
      <c r="D92" s="119">
        <v>2.6</v>
      </c>
      <c r="E92" s="119">
        <v>0.5</v>
      </c>
      <c r="F92" s="120">
        <v>15.8</v>
      </c>
      <c r="G92" s="121">
        <v>78.2</v>
      </c>
      <c r="H92" s="115">
        <v>0</v>
      </c>
      <c r="I92" s="115">
        <v>0</v>
      </c>
      <c r="J92" s="114">
        <v>0</v>
      </c>
      <c r="K92" s="115">
        <v>8.9999999999999998E-4</v>
      </c>
      <c r="L92" s="83">
        <v>0</v>
      </c>
      <c r="M92" s="83">
        <v>0.2</v>
      </c>
      <c r="N92" s="84">
        <v>0.1</v>
      </c>
      <c r="O92" s="100">
        <v>1.4999999999999999E-2</v>
      </c>
      <c r="P92" s="100">
        <v>2.1000000000000001E-2</v>
      </c>
      <c r="Q92" s="100">
        <v>7.0000000000000007E-2</v>
      </c>
      <c r="R92" s="100">
        <v>2E-3</v>
      </c>
      <c r="S92" s="100">
        <v>2E-3</v>
      </c>
      <c r="T92" s="100">
        <v>2E-3</v>
      </c>
    </row>
    <row r="93" spans="1:20" ht="16.2" thickBot="1" x14ac:dyDescent="0.35">
      <c r="A93" s="65" t="s">
        <v>81</v>
      </c>
      <c r="B93" s="65" t="s">
        <v>82</v>
      </c>
      <c r="C93" s="128">
        <v>30</v>
      </c>
      <c r="D93" s="83">
        <v>2.4</v>
      </c>
      <c r="E93" s="157">
        <v>0.3</v>
      </c>
      <c r="F93" s="152">
        <v>14.7</v>
      </c>
      <c r="G93" s="129">
        <v>71.2</v>
      </c>
      <c r="H93" s="144">
        <v>0</v>
      </c>
      <c r="I93" s="144">
        <v>8.9999999999999993E-3</v>
      </c>
      <c r="J93" s="144">
        <v>3.0000000000000001E-3</v>
      </c>
      <c r="K93" s="144">
        <v>8.0000000000000004E-4</v>
      </c>
      <c r="L93" s="144">
        <v>0</v>
      </c>
      <c r="M93" s="144">
        <v>0.17</v>
      </c>
      <c r="N93" s="144">
        <v>0.04</v>
      </c>
      <c r="O93" s="144">
        <v>8.0000000000000002E-3</v>
      </c>
      <c r="P93" s="144">
        <v>5.0000000000000001E-3</v>
      </c>
      <c r="Q93" s="144">
        <v>0.03</v>
      </c>
      <c r="R93" s="144">
        <v>0</v>
      </c>
      <c r="S93" s="144">
        <v>0</v>
      </c>
      <c r="T93" s="144">
        <v>0</v>
      </c>
    </row>
    <row r="94" spans="1:20" ht="15" thickBot="1" x14ac:dyDescent="0.35">
      <c r="A94" s="13"/>
      <c r="B94" s="20" t="s">
        <v>8</v>
      </c>
      <c r="C94" s="95">
        <f t="shared" ref="C94:G94" si="17">SUM(C87:C93)</f>
        <v>840</v>
      </c>
      <c r="D94" s="22">
        <f t="shared" si="17"/>
        <v>33.200000000000003</v>
      </c>
      <c r="E94" s="22">
        <f t="shared" si="17"/>
        <v>32.700000000000003</v>
      </c>
      <c r="F94" s="22">
        <f t="shared" si="17"/>
        <v>101.89999999999999</v>
      </c>
      <c r="G94" s="22">
        <f t="shared" si="17"/>
        <v>835.50000000000011</v>
      </c>
      <c r="H94" s="22">
        <f>SUM(H87:H93)</f>
        <v>0.31</v>
      </c>
      <c r="I94" s="22">
        <f t="shared" ref="I94:T94" si="18">SUM(I87:I93)</f>
        <v>0.28900000000000003</v>
      </c>
      <c r="J94" s="22">
        <f t="shared" si="18"/>
        <v>333.12299999999999</v>
      </c>
      <c r="K94" s="22">
        <f t="shared" si="18"/>
        <v>9.9516999999999989</v>
      </c>
      <c r="L94" s="22">
        <f t="shared" si="18"/>
        <v>15</v>
      </c>
      <c r="M94" s="22">
        <f t="shared" si="18"/>
        <v>698.37</v>
      </c>
      <c r="N94" s="22">
        <f t="shared" si="18"/>
        <v>1127.1399999999999</v>
      </c>
      <c r="O94" s="22">
        <f t="shared" si="18"/>
        <v>190.023</v>
      </c>
      <c r="P94" s="22">
        <f t="shared" si="18"/>
        <v>184.02599999999998</v>
      </c>
      <c r="Q94" s="22">
        <f t="shared" si="18"/>
        <v>398.09999999999997</v>
      </c>
      <c r="R94" s="22">
        <f t="shared" si="18"/>
        <v>6.0019999999999998</v>
      </c>
      <c r="S94" s="22">
        <f t="shared" si="18"/>
        <v>68.402000000000001</v>
      </c>
      <c r="T94" s="22">
        <f t="shared" si="18"/>
        <v>4.702</v>
      </c>
    </row>
    <row r="95" spans="1:20" ht="16.2" thickBot="1" x14ac:dyDescent="0.35">
      <c r="A95" s="36"/>
      <c r="B95" s="14" t="s">
        <v>42</v>
      </c>
      <c r="C95" s="128"/>
      <c r="D95" s="83"/>
      <c r="E95" s="115"/>
      <c r="F95" s="114"/>
      <c r="G95" s="83"/>
      <c r="H95" s="121"/>
      <c r="I95" s="161"/>
      <c r="J95" s="162"/>
      <c r="K95" s="121"/>
      <c r="L95" s="161"/>
      <c r="M95" s="162"/>
      <c r="N95" s="128"/>
      <c r="O95" s="128"/>
      <c r="P95" s="128"/>
      <c r="Q95" s="128"/>
      <c r="R95" s="128"/>
      <c r="S95" s="128"/>
      <c r="T95" s="128"/>
    </row>
    <row r="96" spans="1:20" ht="16.2" thickBot="1" x14ac:dyDescent="0.35">
      <c r="A96" s="109" t="s">
        <v>81</v>
      </c>
      <c r="B96" s="37" t="s">
        <v>227</v>
      </c>
      <c r="C96" s="128">
        <v>200</v>
      </c>
      <c r="D96" s="83">
        <v>5.4</v>
      </c>
      <c r="E96" s="115">
        <v>6.4</v>
      </c>
      <c r="F96" s="114">
        <v>7.6</v>
      </c>
      <c r="G96" s="83">
        <v>109.6</v>
      </c>
      <c r="H96" s="83">
        <v>0.08</v>
      </c>
      <c r="I96" s="83">
        <v>0.32</v>
      </c>
      <c r="J96" s="83">
        <v>44</v>
      </c>
      <c r="K96" s="83">
        <v>1.6</v>
      </c>
      <c r="L96" s="83">
        <v>1.6</v>
      </c>
      <c r="M96" s="83">
        <v>106</v>
      </c>
      <c r="N96" s="83">
        <v>290</v>
      </c>
      <c r="O96" s="83">
        <v>240</v>
      </c>
      <c r="P96" s="83">
        <v>30</v>
      </c>
      <c r="Q96" s="83">
        <v>196</v>
      </c>
      <c r="R96" s="83">
        <v>0.2</v>
      </c>
      <c r="S96" s="83">
        <v>18</v>
      </c>
      <c r="T96" s="83">
        <v>4</v>
      </c>
    </row>
    <row r="97" spans="1:20" ht="16.2" thickBot="1" x14ac:dyDescent="0.35">
      <c r="A97" s="65" t="s">
        <v>81</v>
      </c>
      <c r="B97" s="57" t="s">
        <v>119</v>
      </c>
      <c r="C97" s="21">
        <v>50</v>
      </c>
      <c r="D97" s="22">
        <v>3</v>
      </c>
      <c r="E97" s="22">
        <v>10.9</v>
      </c>
      <c r="F97" s="23">
        <v>26.9</v>
      </c>
      <c r="G97" s="24">
        <v>217.4</v>
      </c>
      <c r="H97" s="148">
        <v>7.0000000000000007E-2</v>
      </c>
      <c r="I97" s="149">
        <v>0.06</v>
      </c>
      <c r="J97" s="149">
        <v>45.1</v>
      </c>
      <c r="K97" s="149">
        <v>0.76</v>
      </c>
      <c r="L97" s="149">
        <v>0</v>
      </c>
      <c r="M97" s="149">
        <v>168</v>
      </c>
      <c r="N97" s="149">
        <v>78</v>
      </c>
      <c r="O97" s="149">
        <v>25</v>
      </c>
      <c r="P97" s="149">
        <v>10</v>
      </c>
      <c r="Q97" s="149">
        <v>61</v>
      </c>
      <c r="R97" s="149">
        <v>1</v>
      </c>
      <c r="S97" s="149">
        <v>2.7</v>
      </c>
      <c r="T97" s="149">
        <v>4.7</v>
      </c>
    </row>
    <row r="98" spans="1:20" ht="15" thickBot="1" x14ac:dyDescent="0.35">
      <c r="A98" s="19"/>
      <c r="B98" s="20" t="s">
        <v>8</v>
      </c>
      <c r="C98" s="21">
        <f>SUM(C96:C97)</f>
        <v>250</v>
      </c>
      <c r="D98" s="22">
        <f>D96+D97</f>
        <v>8.4</v>
      </c>
      <c r="E98" s="22">
        <f t="shared" ref="E98:G98" si="19">E96+E97</f>
        <v>17.3</v>
      </c>
      <c r="F98" s="22">
        <f t="shared" si="19"/>
        <v>34.5</v>
      </c>
      <c r="G98" s="22">
        <f t="shared" si="19"/>
        <v>327</v>
      </c>
      <c r="H98" s="22">
        <f>SUM(H96:H97)</f>
        <v>0.15000000000000002</v>
      </c>
      <c r="I98" s="22">
        <f t="shared" ref="I98:T98" si="20">SUM(I96:I97)</f>
        <v>0.38</v>
      </c>
      <c r="J98" s="22">
        <f t="shared" si="20"/>
        <v>89.1</v>
      </c>
      <c r="K98" s="22">
        <f t="shared" si="20"/>
        <v>2.3600000000000003</v>
      </c>
      <c r="L98" s="22">
        <f t="shared" si="20"/>
        <v>1.6</v>
      </c>
      <c r="M98" s="22">
        <f t="shared" si="20"/>
        <v>274</v>
      </c>
      <c r="N98" s="22">
        <f t="shared" si="20"/>
        <v>368</v>
      </c>
      <c r="O98" s="22">
        <f t="shared" si="20"/>
        <v>265</v>
      </c>
      <c r="P98" s="22">
        <f t="shared" si="20"/>
        <v>40</v>
      </c>
      <c r="Q98" s="22">
        <f t="shared" si="20"/>
        <v>257</v>
      </c>
      <c r="R98" s="22">
        <f t="shared" si="20"/>
        <v>1.2</v>
      </c>
      <c r="S98" s="22">
        <f t="shared" si="20"/>
        <v>20.7</v>
      </c>
      <c r="T98" s="22">
        <f t="shared" si="20"/>
        <v>8.6999999999999993</v>
      </c>
    </row>
    <row r="99" spans="1:20" ht="15" thickBot="1" x14ac:dyDescent="0.35">
      <c r="A99" s="75"/>
      <c r="B99" s="66" t="s">
        <v>62</v>
      </c>
      <c r="C99" s="22"/>
      <c r="D99" s="22">
        <f t="shared" ref="D99:G99" si="21">D85+D94+D98</f>
        <v>56.7</v>
      </c>
      <c r="E99" s="22">
        <f t="shared" si="21"/>
        <v>63.8</v>
      </c>
      <c r="F99" s="22">
        <f t="shared" si="21"/>
        <v>211.7</v>
      </c>
      <c r="G99" s="131">
        <f t="shared" si="21"/>
        <v>1647.9</v>
      </c>
      <c r="H99" s="22">
        <f>H85+H94+H98</f>
        <v>0.67</v>
      </c>
      <c r="I99" s="22">
        <f t="shared" ref="I99:T99" si="22">I85+I94+I98</f>
        <v>0.9880000000000001</v>
      </c>
      <c r="J99" s="22">
        <f t="shared" si="22"/>
        <v>477.14599999999996</v>
      </c>
      <c r="K99" s="22">
        <f t="shared" si="22"/>
        <v>15.752499999999998</v>
      </c>
      <c r="L99" s="22">
        <f t="shared" si="22"/>
        <v>28.6</v>
      </c>
      <c r="M99" s="22">
        <f t="shared" si="22"/>
        <v>1349.54</v>
      </c>
      <c r="N99" s="22">
        <f t="shared" si="22"/>
        <v>1895.1799999999998</v>
      </c>
      <c r="O99" s="22">
        <f t="shared" si="22"/>
        <v>763.03099999999995</v>
      </c>
      <c r="P99" s="22">
        <f t="shared" si="22"/>
        <v>312.03099999999995</v>
      </c>
      <c r="Q99" s="22">
        <f t="shared" si="22"/>
        <v>958.12999999999988</v>
      </c>
      <c r="R99" s="22">
        <f t="shared" si="22"/>
        <v>11.401999999999999</v>
      </c>
      <c r="S99" s="22">
        <f t="shared" si="22"/>
        <v>149.702</v>
      </c>
      <c r="T99" s="22">
        <f t="shared" si="22"/>
        <v>18.302</v>
      </c>
    </row>
    <row r="100" spans="1:20" x14ac:dyDescent="0.3">
      <c r="A100" s="26" t="s">
        <v>61</v>
      </c>
      <c r="B100" s="71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</row>
    <row r="101" spans="1:20" x14ac:dyDescent="0.3">
      <c r="A101" s="28" t="s">
        <v>59</v>
      </c>
      <c r="B101" s="27"/>
      <c r="C101" s="27"/>
      <c r="D101" s="27"/>
      <c r="E101" s="27"/>
      <c r="F101" s="27"/>
      <c r="G101" s="27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</row>
    <row r="102" spans="1:20" x14ac:dyDescent="0.3">
      <c r="A102" s="29" t="s">
        <v>60</v>
      </c>
      <c r="B102" s="27"/>
      <c r="C102" s="29"/>
      <c r="D102" s="29"/>
      <c r="E102" s="29"/>
      <c r="F102" s="29"/>
      <c r="G102" s="27"/>
      <c r="H102" s="29"/>
      <c r="I102" s="29"/>
      <c r="J102" s="29"/>
      <c r="K102" s="29"/>
      <c r="L102" s="29"/>
      <c r="M102" s="29"/>
    </row>
    <row r="103" spans="1:20" x14ac:dyDescent="0.3">
      <c r="A103" s="29"/>
      <c r="B103" s="27"/>
      <c r="C103" s="29"/>
      <c r="D103" s="29"/>
      <c r="E103" s="29"/>
      <c r="F103" s="29"/>
      <c r="G103" s="27"/>
      <c r="H103" s="29"/>
      <c r="I103" s="29"/>
      <c r="J103" s="29"/>
      <c r="K103" s="29"/>
      <c r="L103" s="29"/>
      <c r="M103" s="29"/>
    </row>
    <row r="104" spans="1:20" x14ac:dyDescent="0.3">
      <c r="A104" s="29"/>
      <c r="B104" s="27"/>
      <c r="C104" s="29"/>
      <c r="D104" s="29"/>
      <c r="E104" s="29"/>
      <c r="F104" s="29"/>
      <c r="G104" s="27"/>
      <c r="H104" s="29"/>
      <c r="I104" s="29"/>
      <c r="J104" s="29"/>
      <c r="K104" s="29"/>
      <c r="L104" s="29"/>
      <c r="M104" s="29"/>
    </row>
    <row r="105" spans="1:20" x14ac:dyDescent="0.3">
      <c r="A105" s="29"/>
      <c r="B105" s="27"/>
      <c r="C105" s="29"/>
      <c r="D105" s="29"/>
      <c r="E105" s="29"/>
      <c r="F105" s="29"/>
      <c r="G105" s="27"/>
      <c r="H105" s="29"/>
      <c r="I105" s="29"/>
      <c r="J105" s="29"/>
      <c r="K105" s="29"/>
      <c r="L105" s="29"/>
      <c r="M105" s="29"/>
    </row>
    <row r="106" spans="1:20" x14ac:dyDescent="0.3">
      <c r="A106" s="29"/>
      <c r="B106" s="27"/>
      <c r="C106" s="29"/>
      <c r="D106" s="29"/>
      <c r="E106" s="29"/>
      <c r="F106" s="29"/>
      <c r="G106" s="27"/>
      <c r="H106" s="29"/>
      <c r="I106" s="29"/>
      <c r="J106" s="29"/>
      <c r="K106" s="29"/>
      <c r="L106" s="29"/>
      <c r="M106" s="29"/>
    </row>
    <row r="107" spans="1:20" x14ac:dyDescent="0.3">
      <c r="A107" s="29"/>
      <c r="B107" s="27"/>
      <c r="C107" s="29"/>
      <c r="D107" s="29"/>
      <c r="E107" s="29"/>
      <c r="F107" s="29"/>
      <c r="G107" s="27"/>
      <c r="H107" s="29"/>
      <c r="I107" s="29"/>
      <c r="J107" s="29"/>
      <c r="K107" s="29"/>
      <c r="L107" s="29"/>
      <c r="M107" s="29"/>
    </row>
    <row r="108" spans="1:20" x14ac:dyDescent="0.3">
      <c r="A108" s="25"/>
      <c r="B108" s="29"/>
      <c r="C108" s="25" t="s">
        <v>236</v>
      </c>
      <c r="D108" s="25"/>
      <c r="E108" s="25"/>
      <c r="F108" s="25"/>
      <c r="G108" s="31"/>
      <c r="H108" s="25"/>
      <c r="I108" s="25"/>
      <c r="J108" s="25"/>
      <c r="K108" s="25"/>
      <c r="L108" s="25"/>
      <c r="M108" s="25"/>
      <c r="N108" s="25"/>
      <c r="O108" s="25"/>
    </row>
    <row r="109" spans="1:20" ht="15" thickBot="1" x14ac:dyDescent="0.35">
      <c r="A109" s="25"/>
      <c r="B109" s="76" t="s">
        <v>36</v>
      </c>
      <c r="C109" s="25" t="s">
        <v>66</v>
      </c>
      <c r="D109" s="25"/>
      <c r="E109" s="25"/>
      <c r="F109" s="25"/>
      <c r="G109" s="31"/>
      <c r="H109" s="25"/>
      <c r="I109" s="25"/>
      <c r="J109" s="25"/>
      <c r="K109" s="25"/>
      <c r="L109" s="25"/>
      <c r="M109" s="25"/>
      <c r="N109" s="25"/>
      <c r="O109" s="25"/>
    </row>
    <row r="110" spans="1:20" ht="27" customHeight="1" thickBot="1" x14ac:dyDescent="0.35">
      <c r="A110" s="221" t="s">
        <v>0</v>
      </c>
      <c r="B110" s="25" t="s">
        <v>10</v>
      </c>
      <c r="C110" s="4" t="s">
        <v>11</v>
      </c>
      <c r="D110" s="230" t="s">
        <v>12</v>
      </c>
      <c r="E110" s="223"/>
      <c r="F110" s="224"/>
      <c r="G110" s="231" t="s">
        <v>13</v>
      </c>
      <c r="H110" s="227" t="s">
        <v>14</v>
      </c>
      <c r="I110" s="223"/>
      <c r="J110" s="223"/>
      <c r="K110" s="6"/>
      <c r="L110" s="227" t="s">
        <v>15</v>
      </c>
      <c r="M110" s="223"/>
      <c r="N110" s="223"/>
      <c r="O110" s="6"/>
      <c r="P110" s="6"/>
      <c r="Q110" s="6"/>
      <c r="R110" s="6"/>
      <c r="S110" s="6"/>
      <c r="T110" s="6"/>
    </row>
    <row r="111" spans="1:20" ht="15" thickBot="1" x14ac:dyDescent="0.35">
      <c r="A111" s="222"/>
      <c r="B111" s="233" t="s">
        <v>1</v>
      </c>
      <c r="C111" s="5"/>
      <c r="D111" s="5" t="s">
        <v>2</v>
      </c>
      <c r="E111" s="5" t="s">
        <v>3</v>
      </c>
      <c r="F111" s="5" t="s">
        <v>4</v>
      </c>
      <c r="G111" s="232"/>
      <c r="H111" s="7" t="s">
        <v>221</v>
      </c>
      <c r="I111" s="6" t="s">
        <v>222</v>
      </c>
      <c r="J111" s="6" t="s">
        <v>220</v>
      </c>
      <c r="K111" s="6" t="s">
        <v>223</v>
      </c>
      <c r="L111" s="7" t="s">
        <v>224</v>
      </c>
      <c r="M111" s="6" t="s">
        <v>225</v>
      </c>
      <c r="N111" s="6" t="s">
        <v>226</v>
      </c>
      <c r="O111" s="6" t="s">
        <v>17</v>
      </c>
      <c r="P111" s="6" t="s">
        <v>19</v>
      </c>
      <c r="Q111" s="6" t="s">
        <v>18</v>
      </c>
      <c r="R111" s="6" t="s">
        <v>20</v>
      </c>
      <c r="S111" s="6" t="s">
        <v>218</v>
      </c>
      <c r="T111" s="6" t="s">
        <v>219</v>
      </c>
    </row>
    <row r="112" spans="1:20" ht="15" thickBot="1" x14ac:dyDescent="0.35">
      <c r="A112" s="91">
        <v>1</v>
      </c>
      <c r="B112" s="234"/>
      <c r="C112" s="10">
        <v>3</v>
      </c>
      <c r="D112" s="10">
        <v>4</v>
      </c>
      <c r="E112" s="11">
        <v>5</v>
      </c>
      <c r="F112" s="6">
        <v>6</v>
      </c>
      <c r="G112" s="32">
        <v>7</v>
      </c>
      <c r="H112" s="12">
        <v>8</v>
      </c>
      <c r="I112" s="126">
        <v>9</v>
      </c>
      <c r="J112" s="126">
        <v>10</v>
      </c>
      <c r="K112" s="126">
        <v>11</v>
      </c>
      <c r="L112" s="12">
        <v>12</v>
      </c>
      <c r="M112" s="126">
        <v>13</v>
      </c>
      <c r="N112" s="126">
        <v>14</v>
      </c>
      <c r="O112" s="126">
        <v>15</v>
      </c>
      <c r="P112" s="126">
        <v>16</v>
      </c>
      <c r="Q112" s="126">
        <v>17</v>
      </c>
      <c r="R112" s="126">
        <v>18</v>
      </c>
      <c r="S112" s="126">
        <v>19</v>
      </c>
      <c r="T112" s="126">
        <v>20</v>
      </c>
    </row>
    <row r="113" spans="1:20" ht="15" thickBot="1" x14ac:dyDescent="0.35">
      <c r="A113" s="13"/>
      <c r="B113" s="92">
        <v>2</v>
      </c>
      <c r="C113" s="15"/>
      <c r="D113" s="16"/>
      <c r="E113" s="17"/>
      <c r="F113" s="18"/>
      <c r="G113" s="33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1:20" ht="16.2" thickBot="1" x14ac:dyDescent="0.35">
      <c r="A114" s="35"/>
      <c r="B114" s="14" t="s">
        <v>26</v>
      </c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</row>
    <row r="115" spans="1:20" ht="16.2" thickBot="1" x14ac:dyDescent="0.35">
      <c r="A115" s="36" t="s">
        <v>120</v>
      </c>
      <c r="B115" s="36" t="s">
        <v>121</v>
      </c>
      <c r="C115" s="83">
        <v>150</v>
      </c>
      <c r="D115" s="83">
        <v>15.6</v>
      </c>
      <c r="E115" s="83">
        <v>9.1999999999999993</v>
      </c>
      <c r="F115" s="128">
        <v>26.2</v>
      </c>
      <c r="G115" s="83">
        <v>249.6</v>
      </c>
      <c r="H115" s="148">
        <v>0.1</v>
      </c>
      <c r="I115" s="149">
        <v>0.23</v>
      </c>
      <c r="J115" s="149">
        <v>1173.99</v>
      </c>
      <c r="K115" s="149">
        <v>3.35</v>
      </c>
      <c r="L115" s="149">
        <v>2</v>
      </c>
      <c r="M115" s="149">
        <v>175</v>
      </c>
      <c r="N115" s="149">
        <v>271</v>
      </c>
      <c r="O115" s="149">
        <v>140</v>
      </c>
      <c r="P115" s="149">
        <v>50</v>
      </c>
      <c r="Q115" s="149">
        <v>199</v>
      </c>
      <c r="R115" s="149">
        <v>1</v>
      </c>
      <c r="S115" s="149">
        <v>28.4</v>
      </c>
      <c r="T115" s="149">
        <v>17.899999999999999</v>
      </c>
    </row>
    <row r="116" spans="1:20" ht="15" thickBot="1" x14ac:dyDescent="0.35">
      <c r="A116" s="57" t="s">
        <v>80</v>
      </c>
      <c r="B116" s="57" t="s">
        <v>122</v>
      </c>
      <c r="C116" s="58">
        <v>200</v>
      </c>
      <c r="D116" s="58">
        <v>4.7</v>
      </c>
      <c r="E116" s="58">
        <v>3.5</v>
      </c>
      <c r="F116" s="58">
        <v>12.5</v>
      </c>
      <c r="G116" s="134">
        <v>100.4</v>
      </c>
      <c r="H116" s="148">
        <v>0.04</v>
      </c>
      <c r="I116" s="149">
        <v>0.17</v>
      </c>
      <c r="J116" s="149">
        <v>17.25</v>
      </c>
      <c r="K116" s="149">
        <v>1.1000000000000001</v>
      </c>
      <c r="L116" s="149">
        <v>1</v>
      </c>
      <c r="M116" s="149">
        <v>49</v>
      </c>
      <c r="N116" s="149">
        <v>221</v>
      </c>
      <c r="O116" s="149">
        <v>168</v>
      </c>
      <c r="P116" s="149">
        <v>34</v>
      </c>
      <c r="Q116" s="149">
        <v>130</v>
      </c>
      <c r="R116" s="149">
        <v>1</v>
      </c>
      <c r="S116" s="149">
        <v>11.7</v>
      </c>
      <c r="T116" s="149">
        <v>2.2999999999999998</v>
      </c>
    </row>
    <row r="117" spans="1:20" ht="16.2" thickBot="1" x14ac:dyDescent="0.35">
      <c r="A117" s="65" t="s">
        <v>81</v>
      </c>
      <c r="B117" s="87" t="s">
        <v>149</v>
      </c>
      <c r="C117" s="153">
        <v>110</v>
      </c>
      <c r="D117" s="170">
        <v>0.5</v>
      </c>
      <c r="E117" s="170">
        <v>0.5</v>
      </c>
      <c r="F117" s="153">
        <v>11.8</v>
      </c>
      <c r="G117" s="171">
        <v>53.3</v>
      </c>
      <c r="H117" s="83">
        <v>0.03</v>
      </c>
      <c r="I117" s="83">
        <v>0.02</v>
      </c>
      <c r="J117" s="83">
        <v>5</v>
      </c>
      <c r="K117" s="83">
        <v>0.4</v>
      </c>
      <c r="L117" s="83">
        <v>10</v>
      </c>
      <c r="M117" s="83">
        <v>26</v>
      </c>
      <c r="N117" s="83">
        <v>278</v>
      </c>
      <c r="O117" s="83">
        <v>16</v>
      </c>
      <c r="P117" s="83">
        <v>9</v>
      </c>
      <c r="Q117" s="83">
        <v>11</v>
      </c>
      <c r="R117" s="83">
        <v>2.2000000000000002</v>
      </c>
      <c r="S117" s="83">
        <v>2</v>
      </c>
      <c r="T117" s="83">
        <v>0.3</v>
      </c>
    </row>
    <row r="118" spans="1:20" ht="16.2" thickBot="1" x14ac:dyDescent="0.35">
      <c r="A118" s="109" t="s">
        <v>81</v>
      </c>
      <c r="B118" s="55" t="s">
        <v>124</v>
      </c>
      <c r="C118" s="156">
        <v>20</v>
      </c>
      <c r="D118" s="146">
        <v>1.4</v>
      </c>
      <c r="E118" s="146">
        <v>1.7</v>
      </c>
      <c r="F118" s="139">
        <v>11.1</v>
      </c>
      <c r="G118" s="146">
        <v>65.5</v>
      </c>
      <c r="H118" s="148">
        <v>0</v>
      </c>
      <c r="I118" s="149">
        <v>0</v>
      </c>
      <c r="J118" s="149">
        <v>8.9999999999999993E-3</v>
      </c>
      <c r="K118" s="149">
        <v>0</v>
      </c>
      <c r="L118" s="149">
        <v>0</v>
      </c>
      <c r="M118" s="149">
        <v>0.03</v>
      </c>
      <c r="N118" s="149">
        <v>7.0000000000000007E-2</v>
      </c>
      <c r="O118" s="149">
        <v>0.06</v>
      </c>
      <c r="P118" s="149">
        <v>6.0000000000000001E-3</v>
      </c>
      <c r="Q118" s="149">
        <v>0.04</v>
      </c>
      <c r="R118" s="149">
        <v>0</v>
      </c>
      <c r="S118" s="149">
        <v>1E-3</v>
      </c>
      <c r="T118" s="149">
        <v>0</v>
      </c>
    </row>
    <row r="119" spans="1:20" ht="16.2" thickBot="1" x14ac:dyDescent="0.35">
      <c r="A119" s="65" t="s">
        <v>81</v>
      </c>
      <c r="B119" s="65" t="s">
        <v>82</v>
      </c>
      <c r="C119" s="128">
        <v>30</v>
      </c>
      <c r="D119" s="83">
        <v>2.4</v>
      </c>
      <c r="E119" s="157">
        <v>0.3</v>
      </c>
      <c r="F119" s="152">
        <v>14.7</v>
      </c>
      <c r="G119" s="129">
        <v>71.2</v>
      </c>
      <c r="H119" s="144">
        <v>0</v>
      </c>
      <c r="I119" s="144">
        <v>8.9999999999999993E-3</v>
      </c>
      <c r="J119" s="144">
        <v>3.0000000000000001E-3</v>
      </c>
      <c r="K119" s="144">
        <v>8.0000000000000004E-4</v>
      </c>
      <c r="L119" s="144">
        <v>0</v>
      </c>
      <c r="M119" s="144">
        <v>0.17</v>
      </c>
      <c r="N119" s="144">
        <v>0.04</v>
      </c>
      <c r="O119" s="144">
        <v>8.0000000000000002E-3</v>
      </c>
      <c r="P119" s="144">
        <v>5.0000000000000001E-3</v>
      </c>
      <c r="Q119" s="144">
        <v>0.03</v>
      </c>
      <c r="R119" s="144">
        <v>0</v>
      </c>
      <c r="S119" s="144">
        <v>0</v>
      </c>
      <c r="T119" s="144">
        <v>0</v>
      </c>
    </row>
    <row r="120" spans="1:20" ht="15" thickBot="1" x14ac:dyDescent="0.35">
      <c r="A120" s="13"/>
      <c r="B120" s="104" t="s">
        <v>8</v>
      </c>
      <c r="C120" s="66">
        <f t="shared" ref="C120:G120" si="23">SUM(C115:C119)</f>
        <v>510</v>
      </c>
      <c r="D120" s="22">
        <f t="shared" si="23"/>
        <v>24.599999999999998</v>
      </c>
      <c r="E120" s="22">
        <f t="shared" si="23"/>
        <v>15.2</v>
      </c>
      <c r="F120" s="23">
        <f t="shared" si="23"/>
        <v>76.3</v>
      </c>
      <c r="G120" s="24">
        <f t="shared" si="23"/>
        <v>540</v>
      </c>
      <c r="H120" s="22">
        <f>SUM(H114:H119)</f>
        <v>0.17</v>
      </c>
      <c r="I120" s="22">
        <f t="shared" ref="I120:T120" si="24">SUM(I114:I119)</f>
        <v>0.42900000000000005</v>
      </c>
      <c r="J120" s="22">
        <f t="shared" si="24"/>
        <v>1196.252</v>
      </c>
      <c r="K120" s="22">
        <f t="shared" si="24"/>
        <v>4.8508000000000004</v>
      </c>
      <c r="L120" s="22">
        <f t="shared" si="24"/>
        <v>13</v>
      </c>
      <c r="M120" s="22">
        <f t="shared" si="24"/>
        <v>250.2</v>
      </c>
      <c r="N120" s="22">
        <f t="shared" si="24"/>
        <v>770.11</v>
      </c>
      <c r="O120" s="22">
        <f t="shared" si="24"/>
        <v>324.06799999999998</v>
      </c>
      <c r="P120" s="22">
        <f t="shared" si="24"/>
        <v>93.010999999999996</v>
      </c>
      <c r="Q120" s="22">
        <f t="shared" si="24"/>
        <v>340.07</v>
      </c>
      <c r="R120" s="22">
        <f t="shared" si="24"/>
        <v>4.2</v>
      </c>
      <c r="S120" s="22">
        <f t="shared" si="24"/>
        <v>42.100999999999992</v>
      </c>
      <c r="T120" s="22">
        <f t="shared" si="24"/>
        <v>20.5</v>
      </c>
    </row>
    <row r="121" spans="1:20" ht="16.2" thickBot="1" x14ac:dyDescent="0.35">
      <c r="A121" s="36"/>
      <c r="B121" s="14" t="s">
        <v>44</v>
      </c>
      <c r="C121" s="128"/>
      <c r="D121" s="83"/>
      <c r="E121" s="83"/>
      <c r="F121" s="128"/>
      <c r="G121" s="83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</row>
    <row r="122" spans="1:20" ht="16.2" thickBot="1" x14ac:dyDescent="0.35">
      <c r="A122" s="196">
        <v>69</v>
      </c>
      <c r="B122" s="46" t="s">
        <v>238</v>
      </c>
      <c r="C122" s="199">
        <v>60</v>
      </c>
      <c r="D122" s="200">
        <v>1.68</v>
      </c>
      <c r="E122" s="200">
        <v>4.26</v>
      </c>
      <c r="F122" s="199">
        <v>5.46</v>
      </c>
      <c r="G122" s="200">
        <v>66.599999999999994</v>
      </c>
      <c r="H122" s="200">
        <v>0.05</v>
      </c>
      <c r="I122" s="200">
        <v>7.02</v>
      </c>
      <c r="J122" s="199">
        <v>0.01</v>
      </c>
      <c r="K122" s="200">
        <v>1.8</v>
      </c>
      <c r="L122" s="200">
        <v>30.6</v>
      </c>
      <c r="M122" s="199">
        <v>105</v>
      </c>
      <c r="N122" s="199">
        <v>21</v>
      </c>
      <c r="O122" s="199">
        <v>1.26</v>
      </c>
      <c r="P122" s="149">
        <v>10</v>
      </c>
      <c r="Q122" s="149">
        <v>19</v>
      </c>
      <c r="R122" s="149">
        <v>0</v>
      </c>
      <c r="S122" s="149">
        <v>9.8000000000000007</v>
      </c>
      <c r="T122" s="149">
        <v>0.2</v>
      </c>
    </row>
    <row r="123" spans="1:20" ht="16.2" thickBot="1" x14ac:dyDescent="0.35">
      <c r="A123" s="36" t="s">
        <v>125</v>
      </c>
      <c r="B123" s="37" t="s">
        <v>126</v>
      </c>
      <c r="C123" s="128">
        <v>200</v>
      </c>
      <c r="D123" s="83">
        <v>5.0999999999999996</v>
      </c>
      <c r="E123" s="83">
        <v>5.8</v>
      </c>
      <c r="F123" s="128">
        <v>10.8</v>
      </c>
      <c r="G123" s="83">
        <v>115.6</v>
      </c>
      <c r="H123" s="148">
        <v>0.04</v>
      </c>
      <c r="I123" s="149">
        <v>0.03</v>
      </c>
      <c r="J123" s="149">
        <v>103.28</v>
      </c>
      <c r="K123" s="149">
        <v>0.8</v>
      </c>
      <c r="L123" s="149">
        <v>6</v>
      </c>
      <c r="M123" s="149">
        <v>96</v>
      </c>
      <c r="N123" s="149">
        <v>200</v>
      </c>
      <c r="O123" s="149">
        <v>28</v>
      </c>
      <c r="P123" s="149">
        <v>15</v>
      </c>
      <c r="Q123" s="149">
        <v>51</v>
      </c>
      <c r="R123" s="149">
        <v>0</v>
      </c>
      <c r="S123" s="149">
        <v>15.2</v>
      </c>
      <c r="T123" s="149">
        <v>2.8</v>
      </c>
    </row>
    <row r="124" spans="1:20" ht="16.2" thickBot="1" x14ac:dyDescent="0.35">
      <c r="A124" s="36" t="s">
        <v>127</v>
      </c>
      <c r="B124" s="43" t="s">
        <v>128</v>
      </c>
      <c r="C124" s="128">
        <v>220</v>
      </c>
      <c r="D124" s="83">
        <v>30</v>
      </c>
      <c r="E124" s="83">
        <v>8.9</v>
      </c>
      <c r="F124" s="128">
        <v>36.5</v>
      </c>
      <c r="G124" s="83">
        <v>346.1</v>
      </c>
      <c r="H124" s="148">
        <v>0.1</v>
      </c>
      <c r="I124" s="149">
        <v>0.1</v>
      </c>
      <c r="J124" s="149">
        <v>161.69999999999999</v>
      </c>
      <c r="K124" s="149">
        <v>8.77</v>
      </c>
      <c r="L124" s="149">
        <v>2</v>
      </c>
      <c r="M124" s="149">
        <v>321</v>
      </c>
      <c r="N124" s="149">
        <v>421</v>
      </c>
      <c r="O124" s="149">
        <v>83</v>
      </c>
      <c r="P124" s="149">
        <v>120</v>
      </c>
      <c r="Q124" s="149">
        <v>258</v>
      </c>
      <c r="R124" s="149">
        <v>1</v>
      </c>
      <c r="S124" s="149">
        <v>43.7</v>
      </c>
      <c r="T124" s="149">
        <v>30.2</v>
      </c>
    </row>
    <row r="125" spans="1:20" ht="16.2" thickBot="1" x14ac:dyDescent="0.35">
      <c r="A125" s="36" t="s">
        <v>129</v>
      </c>
      <c r="B125" s="46" t="s">
        <v>130</v>
      </c>
      <c r="C125" s="128">
        <v>200</v>
      </c>
      <c r="D125" s="83">
        <v>0.2</v>
      </c>
      <c r="E125" s="83">
        <v>0.1</v>
      </c>
      <c r="F125" s="128">
        <v>9.9</v>
      </c>
      <c r="G125" s="83">
        <v>41.6</v>
      </c>
      <c r="H125" s="148">
        <v>0.01</v>
      </c>
      <c r="I125" s="149">
        <v>0.01</v>
      </c>
      <c r="J125" s="149">
        <v>1.2</v>
      </c>
      <c r="K125" s="149">
        <v>0.1</v>
      </c>
      <c r="L125" s="149">
        <v>2</v>
      </c>
      <c r="M125" s="149">
        <v>8</v>
      </c>
      <c r="N125" s="149">
        <v>92</v>
      </c>
      <c r="O125" s="149">
        <v>58</v>
      </c>
      <c r="P125" s="149">
        <v>3</v>
      </c>
      <c r="Q125" s="149">
        <v>4</v>
      </c>
      <c r="R125" s="149">
        <v>1</v>
      </c>
      <c r="S125" s="149">
        <v>0.8</v>
      </c>
      <c r="T125" s="149">
        <v>0.1</v>
      </c>
    </row>
    <row r="126" spans="1:20" ht="16.2" thickBot="1" x14ac:dyDescent="0.35">
      <c r="A126" s="122" t="s">
        <v>81</v>
      </c>
      <c r="B126" s="117" t="s">
        <v>23</v>
      </c>
      <c r="C126" s="123">
        <v>30</v>
      </c>
      <c r="D126" s="119">
        <v>2</v>
      </c>
      <c r="E126" s="119">
        <v>0.4</v>
      </c>
      <c r="F126" s="124">
        <v>11.9</v>
      </c>
      <c r="G126" s="125">
        <v>58.7</v>
      </c>
      <c r="H126" s="115">
        <v>0</v>
      </c>
      <c r="I126" s="115">
        <v>0</v>
      </c>
      <c r="J126" s="114">
        <v>0</v>
      </c>
      <c r="K126" s="115">
        <v>8.9999999999999998E-4</v>
      </c>
      <c r="L126" s="83">
        <v>0</v>
      </c>
      <c r="M126" s="83">
        <v>0.2</v>
      </c>
      <c r="N126" s="84">
        <v>0.1</v>
      </c>
      <c r="O126" s="100">
        <v>1.4999999999999999E-2</v>
      </c>
      <c r="P126" s="100">
        <v>2.1000000000000001E-2</v>
      </c>
      <c r="Q126" s="100">
        <v>7.0000000000000007E-2</v>
      </c>
      <c r="R126" s="100">
        <v>2E-3</v>
      </c>
      <c r="S126" s="100">
        <v>2E-3</v>
      </c>
      <c r="T126" s="100">
        <v>2E-3</v>
      </c>
    </row>
    <row r="127" spans="1:20" ht="16.2" thickBot="1" x14ac:dyDescent="0.35">
      <c r="A127" s="65" t="s">
        <v>81</v>
      </c>
      <c r="B127" s="65" t="s">
        <v>82</v>
      </c>
      <c r="C127" s="128">
        <v>30</v>
      </c>
      <c r="D127" s="83">
        <v>2.4</v>
      </c>
      <c r="E127" s="157">
        <v>0.3</v>
      </c>
      <c r="F127" s="152">
        <v>14.7</v>
      </c>
      <c r="G127" s="129">
        <v>71.2</v>
      </c>
      <c r="H127" s="144">
        <v>0</v>
      </c>
      <c r="I127" s="144">
        <v>8.9999999999999993E-3</v>
      </c>
      <c r="J127" s="144">
        <v>3.0000000000000001E-3</v>
      </c>
      <c r="K127" s="144">
        <v>8.0000000000000004E-4</v>
      </c>
      <c r="L127" s="144">
        <v>0</v>
      </c>
      <c r="M127" s="144">
        <v>0.17</v>
      </c>
      <c r="N127" s="144">
        <v>0.04</v>
      </c>
      <c r="O127" s="144">
        <v>8.0000000000000002E-3</v>
      </c>
      <c r="P127" s="144">
        <v>5.0000000000000001E-3</v>
      </c>
      <c r="Q127" s="144">
        <v>0.03</v>
      </c>
      <c r="R127" s="144">
        <v>0</v>
      </c>
      <c r="S127" s="144">
        <v>0</v>
      </c>
      <c r="T127" s="144">
        <v>0</v>
      </c>
    </row>
    <row r="128" spans="1:20" ht="15" thickBot="1" x14ac:dyDescent="0.35">
      <c r="A128" s="13"/>
      <c r="B128" s="59" t="s">
        <v>8</v>
      </c>
      <c r="C128" s="95">
        <f t="shared" ref="C128:G128" si="25">SUM(C122:C127)</f>
        <v>740</v>
      </c>
      <c r="D128" s="22">
        <f t="shared" si="25"/>
        <v>41.38</v>
      </c>
      <c r="E128" s="22">
        <f t="shared" si="25"/>
        <v>19.760000000000002</v>
      </c>
      <c r="F128" s="22">
        <f t="shared" si="25"/>
        <v>89.26</v>
      </c>
      <c r="G128" s="22">
        <f t="shared" si="25"/>
        <v>699.80000000000007</v>
      </c>
      <c r="H128" s="22">
        <f>SUM(H121:H127)</f>
        <v>0.2</v>
      </c>
      <c r="I128" s="22">
        <f t="shared" ref="I128:T128" si="26">SUM(I121:I127)</f>
        <v>7.1689999999999996</v>
      </c>
      <c r="J128" s="22">
        <f t="shared" si="26"/>
        <v>266.19299999999998</v>
      </c>
      <c r="K128" s="22">
        <f t="shared" si="26"/>
        <v>11.471699999999998</v>
      </c>
      <c r="L128" s="22">
        <f t="shared" si="26"/>
        <v>40.6</v>
      </c>
      <c r="M128" s="22">
        <f t="shared" si="26"/>
        <v>530.37</v>
      </c>
      <c r="N128" s="22">
        <f t="shared" si="26"/>
        <v>734.14</v>
      </c>
      <c r="O128" s="22">
        <f t="shared" si="26"/>
        <v>170.28299999999999</v>
      </c>
      <c r="P128" s="22">
        <f t="shared" si="26"/>
        <v>148.02599999999998</v>
      </c>
      <c r="Q128" s="22">
        <f t="shared" si="26"/>
        <v>332.09999999999997</v>
      </c>
      <c r="R128" s="22">
        <f t="shared" si="26"/>
        <v>2.0019999999999998</v>
      </c>
      <c r="S128" s="22">
        <f t="shared" si="26"/>
        <v>69.501999999999995</v>
      </c>
      <c r="T128" s="22">
        <f t="shared" si="26"/>
        <v>33.302000000000007</v>
      </c>
    </row>
    <row r="129" spans="1:20" ht="16.2" thickBot="1" x14ac:dyDescent="0.35">
      <c r="A129" s="36"/>
      <c r="B129" s="14" t="s">
        <v>45</v>
      </c>
      <c r="C129" s="128"/>
      <c r="D129" s="83"/>
      <c r="E129" s="115"/>
      <c r="F129" s="114"/>
      <c r="G129" s="83"/>
      <c r="H129" s="121"/>
      <c r="I129" s="166"/>
      <c r="J129" s="167"/>
      <c r="K129" s="121"/>
      <c r="L129" s="161"/>
      <c r="M129" s="162"/>
      <c r="N129" s="128"/>
      <c r="O129" s="128"/>
      <c r="P129" s="128"/>
      <c r="Q129" s="128"/>
      <c r="R129" s="128"/>
      <c r="S129" s="128"/>
      <c r="T129" s="128"/>
    </row>
    <row r="130" spans="1:20" ht="16.2" thickBot="1" x14ac:dyDescent="0.35">
      <c r="A130" s="122" t="s">
        <v>81</v>
      </c>
      <c r="B130" s="47" t="s">
        <v>131</v>
      </c>
      <c r="C130" s="82">
        <v>200</v>
      </c>
      <c r="D130" s="83">
        <v>5.8</v>
      </c>
      <c r="E130" s="83">
        <v>5</v>
      </c>
      <c r="F130" s="84">
        <v>8</v>
      </c>
      <c r="G130" s="168">
        <v>100.2</v>
      </c>
      <c r="H130" s="83">
        <v>0.06</v>
      </c>
      <c r="I130" s="83">
        <v>0.34</v>
      </c>
      <c r="J130" s="83">
        <v>44</v>
      </c>
      <c r="K130" s="83">
        <v>1.6</v>
      </c>
      <c r="L130" s="83">
        <v>1.4</v>
      </c>
      <c r="M130" s="83">
        <v>100</v>
      </c>
      <c r="N130" s="83">
        <v>292</v>
      </c>
      <c r="O130" s="83">
        <v>240</v>
      </c>
      <c r="P130" s="83">
        <v>28</v>
      </c>
      <c r="Q130" s="83">
        <v>190</v>
      </c>
      <c r="R130" s="83">
        <v>0.2</v>
      </c>
      <c r="S130" s="83">
        <v>18</v>
      </c>
      <c r="T130" s="83">
        <v>4</v>
      </c>
    </row>
    <row r="131" spans="1:20" ht="16.2" thickBot="1" x14ac:dyDescent="0.35">
      <c r="A131" s="65" t="s">
        <v>81</v>
      </c>
      <c r="B131" s="35" t="s">
        <v>132</v>
      </c>
      <c r="C131" s="58">
        <v>30</v>
      </c>
      <c r="D131" s="58">
        <v>2.2999999999999998</v>
      </c>
      <c r="E131" s="58">
        <v>2.9</v>
      </c>
      <c r="F131" s="58">
        <v>22.3</v>
      </c>
      <c r="G131" s="58">
        <v>124.7</v>
      </c>
      <c r="H131" s="83">
        <v>0</v>
      </c>
      <c r="I131" s="115">
        <v>0</v>
      </c>
      <c r="J131" s="114">
        <v>0.04</v>
      </c>
      <c r="K131" s="83">
        <v>0</v>
      </c>
      <c r="L131" s="115">
        <v>0</v>
      </c>
      <c r="M131" s="114">
        <v>0.03</v>
      </c>
      <c r="N131" s="128">
        <v>0.03</v>
      </c>
      <c r="O131" s="128">
        <v>7.0000000000000001E-3</v>
      </c>
      <c r="P131" s="128">
        <v>3.0000000000000001E-3</v>
      </c>
      <c r="Q131" s="128">
        <v>0.02</v>
      </c>
      <c r="R131" s="128">
        <v>0</v>
      </c>
      <c r="S131" s="128">
        <v>0</v>
      </c>
      <c r="T131" s="128">
        <v>0</v>
      </c>
    </row>
    <row r="132" spans="1:20" ht="15" thickBot="1" x14ac:dyDescent="0.35">
      <c r="A132" s="19"/>
      <c r="B132" s="20" t="s">
        <v>8</v>
      </c>
      <c r="C132" s="21">
        <f>SUM(C130:C131)</f>
        <v>230</v>
      </c>
      <c r="D132" s="22">
        <f>D130+D131</f>
        <v>8.1</v>
      </c>
      <c r="E132" s="22">
        <f t="shared" ref="E132" si="27">E130+E131</f>
        <v>7.9</v>
      </c>
      <c r="F132" s="22">
        <f>F130+F131</f>
        <v>30.3</v>
      </c>
      <c r="G132" s="22">
        <f>G130+G131</f>
        <v>224.9</v>
      </c>
      <c r="H132" s="22">
        <f>H130+H131</f>
        <v>0.06</v>
      </c>
      <c r="I132" s="22">
        <f t="shared" ref="I132:T132" si="28">I130+I131</f>
        <v>0.34</v>
      </c>
      <c r="J132" s="22">
        <f t="shared" si="28"/>
        <v>44.04</v>
      </c>
      <c r="K132" s="22">
        <f t="shared" si="28"/>
        <v>1.6</v>
      </c>
      <c r="L132" s="22">
        <f t="shared" si="28"/>
        <v>1.4</v>
      </c>
      <c r="M132" s="22">
        <f t="shared" si="28"/>
        <v>100.03</v>
      </c>
      <c r="N132" s="22">
        <f t="shared" si="28"/>
        <v>292.02999999999997</v>
      </c>
      <c r="O132" s="22">
        <f t="shared" si="28"/>
        <v>240.00700000000001</v>
      </c>
      <c r="P132" s="22">
        <f t="shared" si="28"/>
        <v>28.003</v>
      </c>
      <c r="Q132" s="22">
        <f t="shared" si="28"/>
        <v>190.02</v>
      </c>
      <c r="R132" s="22">
        <f t="shared" si="28"/>
        <v>0.2</v>
      </c>
      <c r="S132" s="22">
        <f t="shared" si="28"/>
        <v>18</v>
      </c>
      <c r="T132" s="22">
        <f t="shared" si="28"/>
        <v>4</v>
      </c>
    </row>
    <row r="133" spans="1:20" ht="15" thickBot="1" x14ac:dyDescent="0.35">
      <c r="A133" s="75"/>
      <c r="B133" s="66" t="s">
        <v>62</v>
      </c>
      <c r="C133" s="22"/>
      <c r="D133" s="22">
        <f t="shared" ref="D133:G133" si="29">D120+D128+D132</f>
        <v>74.08</v>
      </c>
      <c r="E133" s="22">
        <f t="shared" si="29"/>
        <v>42.86</v>
      </c>
      <c r="F133" s="22">
        <f t="shared" si="29"/>
        <v>195.86</v>
      </c>
      <c r="G133" s="131">
        <f t="shared" si="29"/>
        <v>1464.7000000000003</v>
      </c>
      <c r="H133" s="133">
        <f>H120+H128+H132</f>
        <v>0.43</v>
      </c>
      <c r="I133" s="22">
        <f t="shared" ref="I133:T133" si="30">I120+I128+I132</f>
        <v>7.9379999999999997</v>
      </c>
      <c r="J133" s="22">
        <f t="shared" si="30"/>
        <v>1506.4849999999999</v>
      </c>
      <c r="K133" s="22">
        <f t="shared" si="30"/>
        <v>17.922499999999999</v>
      </c>
      <c r="L133" s="22">
        <f t="shared" si="30"/>
        <v>55</v>
      </c>
      <c r="M133" s="22">
        <f t="shared" si="30"/>
        <v>880.59999999999991</v>
      </c>
      <c r="N133" s="22">
        <f t="shared" si="30"/>
        <v>1796.28</v>
      </c>
      <c r="O133" s="22">
        <f t="shared" si="30"/>
        <v>734.35799999999995</v>
      </c>
      <c r="P133" s="22">
        <f t="shared" si="30"/>
        <v>269.03999999999996</v>
      </c>
      <c r="Q133" s="22">
        <f t="shared" si="30"/>
        <v>862.18999999999994</v>
      </c>
      <c r="R133" s="22">
        <f t="shared" si="30"/>
        <v>6.4020000000000001</v>
      </c>
      <c r="S133" s="22">
        <f t="shared" si="30"/>
        <v>129.60299999999998</v>
      </c>
      <c r="T133" s="102">
        <f t="shared" si="30"/>
        <v>57.802000000000007</v>
      </c>
    </row>
    <row r="134" spans="1:20" ht="15" thickBot="1" x14ac:dyDescent="0.35">
      <c r="A134" s="26" t="s">
        <v>61</v>
      </c>
      <c r="B134" s="71"/>
      <c r="C134" s="30"/>
      <c r="D134" s="30"/>
      <c r="E134" s="30"/>
      <c r="F134" s="30"/>
      <c r="G134" s="30"/>
      <c r="H134" s="132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</row>
    <row r="135" spans="1:20" ht="15" thickBot="1" x14ac:dyDescent="0.35">
      <c r="A135" s="28" t="s">
        <v>59</v>
      </c>
      <c r="B135" s="27"/>
      <c r="C135" s="27"/>
      <c r="D135" s="27"/>
      <c r="E135" s="27"/>
      <c r="F135" s="27"/>
      <c r="G135" s="27"/>
      <c r="H135" s="131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</row>
    <row r="136" spans="1:20" x14ac:dyDescent="0.3">
      <c r="A136" s="29" t="s">
        <v>60</v>
      </c>
      <c r="B136" s="27"/>
      <c r="C136" s="29"/>
      <c r="D136" s="29"/>
      <c r="E136" s="29"/>
      <c r="F136" s="29"/>
      <c r="G136" s="27"/>
      <c r="H136" s="29"/>
      <c r="I136" s="29"/>
      <c r="J136" s="29"/>
      <c r="K136" s="29"/>
      <c r="L136" s="29"/>
      <c r="M136" s="29"/>
    </row>
    <row r="137" spans="1:20" x14ac:dyDescent="0.3">
      <c r="A137" s="29"/>
      <c r="B137" s="29"/>
      <c r="C137" s="29"/>
      <c r="D137" s="29"/>
      <c r="E137" s="29"/>
      <c r="F137" s="29"/>
      <c r="G137" s="27"/>
      <c r="H137" s="29"/>
      <c r="I137" s="29"/>
      <c r="J137" s="29"/>
      <c r="K137" s="29"/>
      <c r="L137" s="29"/>
      <c r="M137" s="29"/>
    </row>
    <row r="138" spans="1:20" x14ac:dyDescent="0.3">
      <c r="A138" s="29"/>
      <c r="B138" s="29"/>
      <c r="C138" s="29"/>
      <c r="D138" s="29"/>
      <c r="E138" s="29"/>
      <c r="F138" s="29"/>
      <c r="G138" s="27"/>
      <c r="H138" s="29"/>
      <c r="I138" s="29"/>
      <c r="J138" s="29"/>
      <c r="K138" s="29"/>
      <c r="L138" s="29"/>
      <c r="M138" s="29"/>
    </row>
    <row r="139" spans="1:20" x14ac:dyDescent="0.3">
      <c r="A139" s="29"/>
      <c r="B139" s="29"/>
      <c r="C139" s="29"/>
      <c r="D139" s="29"/>
      <c r="E139" s="29"/>
      <c r="F139" s="29"/>
      <c r="G139" s="27"/>
      <c r="H139" s="29"/>
      <c r="I139" s="29"/>
      <c r="J139" s="29"/>
      <c r="K139" s="29"/>
      <c r="L139" s="29"/>
      <c r="M139" s="29"/>
    </row>
    <row r="140" spans="1:20" x14ac:dyDescent="0.3">
      <c r="A140" s="29"/>
      <c r="B140" s="29"/>
      <c r="C140" s="29"/>
      <c r="D140" s="29"/>
      <c r="E140" s="29"/>
      <c r="F140" s="29"/>
      <c r="G140" s="27"/>
      <c r="H140" s="29"/>
      <c r="I140" s="29"/>
      <c r="J140" s="29"/>
      <c r="K140" s="29"/>
      <c r="L140" s="29"/>
      <c r="M140" s="29"/>
    </row>
    <row r="141" spans="1:20" x14ac:dyDescent="0.3">
      <c r="A141" s="29"/>
      <c r="B141" s="29"/>
      <c r="C141" s="29"/>
      <c r="D141" s="29"/>
      <c r="E141" s="29"/>
      <c r="F141" s="29"/>
      <c r="G141" s="27"/>
      <c r="H141" s="29"/>
      <c r="I141" s="29"/>
      <c r="J141" s="29"/>
      <c r="K141" s="29"/>
      <c r="L141" s="29"/>
      <c r="M141" s="29"/>
    </row>
    <row r="142" spans="1:20" x14ac:dyDescent="0.3">
      <c r="A142" s="29"/>
      <c r="B142" s="29"/>
      <c r="C142" s="29"/>
      <c r="D142" s="29"/>
      <c r="E142" s="29"/>
      <c r="F142" s="29"/>
      <c r="G142" s="27"/>
      <c r="H142" s="29"/>
      <c r="I142" s="29"/>
      <c r="J142" s="29"/>
      <c r="K142" s="29"/>
      <c r="L142" s="29"/>
      <c r="M142" s="29"/>
    </row>
    <row r="143" spans="1:20" x14ac:dyDescent="0.3">
      <c r="A143" s="25"/>
      <c r="B143" s="29"/>
      <c r="C143" s="25" t="s">
        <v>236</v>
      </c>
      <c r="D143" s="25"/>
      <c r="E143" s="25"/>
      <c r="F143" s="25"/>
      <c r="G143" s="31"/>
      <c r="H143" s="25"/>
      <c r="I143" s="25"/>
      <c r="J143" s="25"/>
      <c r="K143" s="25"/>
      <c r="L143" s="25"/>
      <c r="M143" s="25"/>
      <c r="N143" s="25"/>
      <c r="O143" s="25"/>
    </row>
    <row r="144" spans="1:20" ht="15" thickBot="1" x14ac:dyDescent="0.35">
      <c r="A144" s="25"/>
      <c r="B144" s="76" t="s">
        <v>67</v>
      </c>
      <c r="C144" s="25" t="s">
        <v>66</v>
      </c>
      <c r="D144" s="25"/>
      <c r="E144" s="25"/>
      <c r="F144" s="25"/>
      <c r="G144" s="31"/>
      <c r="H144" s="25"/>
      <c r="I144" s="25"/>
      <c r="J144" s="25"/>
      <c r="K144" s="25"/>
      <c r="L144" s="25"/>
      <c r="M144" s="25"/>
      <c r="N144" s="25"/>
      <c r="O144" s="25"/>
    </row>
    <row r="145" spans="1:20" ht="33.75" customHeight="1" thickBot="1" x14ac:dyDescent="0.35">
      <c r="A145" s="221" t="s">
        <v>0</v>
      </c>
      <c r="B145" s="25" t="s">
        <v>10</v>
      </c>
      <c r="C145" s="4" t="s">
        <v>11</v>
      </c>
      <c r="D145" s="230" t="s">
        <v>12</v>
      </c>
      <c r="E145" s="223"/>
      <c r="F145" s="224"/>
      <c r="G145" s="231" t="s">
        <v>13</v>
      </c>
      <c r="H145" s="227" t="s">
        <v>14</v>
      </c>
      <c r="I145" s="223"/>
      <c r="J145" s="223"/>
      <c r="K145" s="6"/>
      <c r="L145" s="227" t="s">
        <v>15</v>
      </c>
      <c r="M145" s="223"/>
      <c r="N145" s="223"/>
      <c r="O145" s="6"/>
      <c r="P145" s="6"/>
      <c r="Q145" s="6"/>
      <c r="R145" s="6"/>
      <c r="S145" s="6"/>
      <c r="T145" s="6"/>
    </row>
    <row r="146" spans="1:20" ht="15" thickBot="1" x14ac:dyDescent="0.35">
      <c r="A146" s="222"/>
      <c r="B146" s="228" t="s">
        <v>1</v>
      </c>
      <c r="C146" s="5"/>
      <c r="D146" s="5" t="s">
        <v>2</v>
      </c>
      <c r="E146" s="5" t="s">
        <v>3</v>
      </c>
      <c r="F146" s="5" t="s">
        <v>4</v>
      </c>
      <c r="G146" s="232"/>
      <c r="H146" s="7" t="s">
        <v>221</v>
      </c>
      <c r="I146" s="6" t="s">
        <v>222</v>
      </c>
      <c r="J146" s="6" t="s">
        <v>220</v>
      </c>
      <c r="K146" s="6" t="s">
        <v>223</v>
      </c>
      <c r="L146" s="7" t="s">
        <v>224</v>
      </c>
      <c r="M146" s="6" t="s">
        <v>225</v>
      </c>
      <c r="N146" s="6" t="s">
        <v>226</v>
      </c>
      <c r="O146" s="6" t="s">
        <v>17</v>
      </c>
      <c r="P146" s="6" t="s">
        <v>19</v>
      </c>
      <c r="Q146" s="6" t="s">
        <v>18</v>
      </c>
      <c r="R146" s="6" t="s">
        <v>20</v>
      </c>
      <c r="S146" s="6" t="s">
        <v>218</v>
      </c>
      <c r="T146" s="6" t="s">
        <v>219</v>
      </c>
    </row>
    <row r="147" spans="1:20" ht="15" thickBot="1" x14ac:dyDescent="0.35">
      <c r="A147" s="63">
        <v>1</v>
      </c>
      <c r="B147" s="229"/>
      <c r="C147" s="10">
        <v>3</v>
      </c>
      <c r="D147" s="10">
        <v>4</v>
      </c>
      <c r="E147" s="11">
        <v>5</v>
      </c>
      <c r="F147" s="6">
        <v>6</v>
      </c>
      <c r="G147" s="32">
        <v>7</v>
      </c>
      <c r="H147" s="12">
        <v>8</v>
      </c>
      <c r="I147" s="126">
        <v>9</v>
      </c>
      <c r="J147" s="126">
        <v>10</v>
      </c>
      <c r="K147" s="126">
        <v>11</v>
      </c>
      <c r="L147" s="12">
        <v>12</v>
      </c>
      <c r="M147" s="126">
        <v>13</v>
      </c>
      <c r="N147" s="126">
        <v>14</v>
      </c>
      <c r="O147" s="126">
        <v>15</v>
      </c>
      <c r="P147" s="126">
        <v>16</v>
      </c>
      <c r="Q147" s="126">
        <v>17</v>
      </c>
      <c r="R147" s="126">
        <v>18</v>
      </c>
      <c r="S147" s="126">
        <v>19</v>
      </c>
      <c r="T147" s="126">
        <v>20</v>
      </c>
    </row>
    <row r="148" spans="1:20" ht="15" thickBot="1" x14ac:dyDescent="0.35">
      <c r="A148" s="13"/>
      <c r="B148" s="64">
        <v>2</v>
      </c>
      <c r="C148" s="15"/>
      <c r="D148" s="16"/>
      <c r="E148" s="17"/>
      <c r="F148" s="18"/>
      <c r="G148" s="33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1:20" ht="16.2" thickBot="1" x14ac:dyDescent="0.35">
      <c r="A149" s="35"/>
      <c r="B149" s="78" t="s">
        <v>28</v>
      </c>
      <c r="C149" s="44"/>
      <c r="D149" s="44"/>
      <c r="E149" s="44"/>
      <c r="F149" s="44"/>
      <c r="G149" s="44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</row>
    <row r="150" spans="1:20" ht="16.2" thickBot="1" x14ac:dyDescent="0.35">
      <c r="A150" s="35" t="s">
        <v>133</v>
      </c>
      <c r="B150" s="46" t="s">
        <v>134</v>
      </c>
      <c r="C150" s="114">
        <v>60</v>
      </c>
      <c r="D150" s="84">
        <v>0.8</v>
      </c>
      <c r="E150" s="168">
        <v>2.7</v>
      </c>
      <c r="F150" s="84">
        <v>4.5999999999999996</v>
      </c>
      <c r="G150" s="168">
        <v>45.7</v>
      </c>
      <c r="H150" s="148">
        <v>0.01</v>
      </c>
      <c r="I150" s="149">
        <v>0.02</v>
      </c>
      <c r="J150" s="149">
        <v>0.68</v>
      </c>
      <c r="K150" s="149">
        <v>0.09</v>
      </c>
      <c r="L150" s="149">
        <v>2</v>
      </c>
      <c r="M150" s="149">
        <v>79</v>
      </c>
      <c r="N150" s="149">
        <v>136</v>
      </c>
      <c r="O150" s="149">
        <v>20</v>
      </c>
      <c r="P150" s="149">
        <v>11</v>
      </c>
      <c r="Q150" s="149">
        <v>21</v>
      </c>
      <c r="R150" s="149">
        <v>1</v>
      </c>
      <c r="S150" s="149">
        <v>12</v>
      </c>
      <c r="T150" s="149">
        <v>0.4</v>
      </c>
    </row>
    <row r="151" spans="1:20" ht="16.2" thickBot="1" x14ac:dyDescent="0.35">
      <c r="A151" s="36" t="s">
        <v>95</v>
      </c>
      <c r="B151" s="47" t="s">
        <v>96</v>
      </c>
      <c r="C151" s="128">
        <v>150</v>
      </c>
      <c r="D151" s="83">
        <v>5.3</v>
      </c>
      <c r="E151" s="83">
        <v>4.9000000000000004</v>
      </c>
      <c r="F151" s="128">
        <v>32.799999999999997</v>
      </c>
      <c r="G151" s="83">
        <v>196.8</v>
      </c>
      <c r="H151" s="148">
        <v>0.06</v>
      </c>
      <c r="I151" s="149">
        <v>0.03</v>
      </c>
      <c r="J151" s="149">
        <v>18.36</v>
      </c>
      <c r="K151" s="149">
        <v>1.19</v>
      </c>
      <c r="L151" s="149">
        <v>0</v>
      </c>
      <c r="M151" s="149">
        <v>149</v>
      </c>
      <c r="N151" s="149">
        <v>54</v>
      </c>
      <c r="O151" s="149">
        <v>106</v>
      </c>
      <c r="P151" s="149">
        <v>7</v>
      </c>
      <c r="Q151" s="149">
        <v>41</v>
      </c>
      <c r="R151" s="149">
        <v>1</v>
      </c>
      <c r="S151" s="149">
        <v>20.8</v>
      </c>
      <c r="T151" s="149">
        <v>0.1</v>
      </c>
    </row>
    <row r="152" spans="1:20" ht="16.2" thickBot="1" x14ac:dyDescent="0.35">
      <c r="A152" s="54" t="s">
        <v>135</v>
      </c>
      <c r="B152" s="55" t="s">
        <v>136</v>
      </c>
      <c r="C152" s="156">
        <v>90</v>
      </c>
      <c r="D152" s="88">
        <v>17.2</v>
      </c>
      <c r="E152" s="138">
        <v>3.9</v>
      </c>
      <c r="F152" s="88">
        <v>12</v>
      </c>
      <c r="G152" s="138">
        <v>151.80000000000001</v>
      </c>
      <c r="H152" s="148">
        <v>0.06</v>
      </c>
      <c r="I152" s="149">
        <v>7.0000000000000007E-2</v>
      </c>
      <c r="J152" s="149">
        <v>5.67</v>
      </c>
      <c r="K152" s="149">
        <v>4.79</v>
      </c>
      <c r="L152" s="149">
        <v>0</v>
      </c>
      <c r="M152" s="149">
        <v>190</v>
      </c>
      <c r="N152" s="149">
        <v>207</v>
      </c>
      <c r="O152" s="149">
        <v>30</v>
      </c>
      <c r="P152" s="149">
        <v>57</v>
      </c>
      <c r="Q152" s="149">
        <v>129</v>
      </c>
      <c r="R152" s="149">
        <v>1</v>
      </c>
      <c r="S152" s="149">
        <v>15.4</v>
      </c>
      <c r="T152" s="149">
        <v>16.600000000000001</v>
      </c>
    </row>
    <row r="153" spans="1:20" ht="16.2" thickBot="1" x14ac:dyDescent="0.35">
      <c r="A153" s="36" t="s">
        <v>94</v>
      </c>
      <c r="B153" s="37" t="s">
        <v>93</v>
      </c>
      <c r="C153" s="128">
        <v>200</v>
      </c>
      <c r="D153" s="83">
        <v>0.2</v>
      </c>
      <c r="E153" s="83">
        <v>0.1</v>
      </c>
      <c r="F153" s="128">
        <v>6.6</v>
      </c>
      <c r="G153" s="83">
        <v>27.9</v>
      </c>
      <c r="H153" s="148">
        <v>0</v>
      </c>
      <c r="I153" s="149">
        <v>0.01</v>
      </c>
      <c r="J153" s="149">
        <v>0.38</v>
      </c>
      <c r="K153" s="149">
        <v>0.1</v>
      </c>
      <c r="L153" s="149">
        <v>1</v>
      </c>
      <c r="M153" s="149">
        <v>2</v>
      </c>
      <c r="N153" s="149">
        <v>30</v>
      </c>
      <c r="O153" s="149">
        <v>66</v>
      </c>
      <c r="P153" s="149">
        <v>5</v>
      </c>
      <c r="Q153" s="149">
        <v>8</v>
      </c>
      <c r="R153" s="149">
        <v>1</v>
      </c>
      <c r="S153" s="149">
        <v>0</v>
      </c>
      <c r="T153" s="149">
        <v>0</v>
      </c>
    </row>
    <row r="154" spans="1:20" ht="16.2" thickBot="1" x14ac:dyDescent="0.35">
      <c r="A154" s="65" t="s">
        <v>81</v>
      </c>
      <c r="B154" s="37" t="s">
        <v>82</v>
      </c>
      <c r="C154" s="128">
        <v>40</v>
      </c>
      <c r="D154" s="83">
        <v>3.2</v>
      </c>
      <c r="E154" s="83">
        <v>0.4</v>
      </c>
      <c r="F154" s="155">
        <v>19.600000000000001</v>
      </c>
      <c r="G154" s="121">
        <v>95</v>
      </c>
      <c r="H154" s="144">
        <v>0</v>
      </c>
      <c r="I154" s="144">
        <v>8.9999999999999993E-3</v>
      </c>
      <c r="J154" s="144">
        <v>3.0000000000000001E-3</v>
      </c>
      <c r="K154" s="144">
        <v>8.0000000000000004E-4</v>
      </c>
      <c r="L154" s="144">
        <v>0</v>
      </c>
      <c r="M154" s="144">
        <v>0.17</v>
      </c>
      <c r="N154" s="144">
        <v>0.04</v>
      </c>
      <c r="O154" s="144">
        <v>8.0000000000000002E-3</v>
      </c>
      <c r="P154" s="144">
        <v>5.0000000000000001E-3</v>
      </c>
      <c r="Q154" s="144">
        <v>0.03</v>
      </c>
      <c r="R154" s="144">
        <v>0</v>
      </c>
      <c r="S154" s="144">
        <v>0</v>
      </c>
      <c r="T154" s="144">
        <v>0</v>
      </c>
    </row>
    <row r="155" spans="1:20" ht="15" thickBot="1" x14ac:dyDescent="0.35">
      <c r="A155" s="13"/>
      <c r="B155" s="79" t="s">
        <v>8</v>
      </c>
      <c r="C155" s="95">
        <f t="shared" ref="C155:G155" si="31">SUM(C150:C154)</f>
        <v>540</v>
      </c>
      <c r="D155" s="61">
        <f t="shared" si="31"/>
        <v>26.699999999999996</v>
      </c>
      <c r="E155" s="61">
        <f t="shared" si="31"/>
        <v>12</v>
      </c>
      <c r="F155" s="61">
        <f t="shared" si="31"/>
        <v>75.599999999999994</v>
      </c>
      <c r="G155" s="22">
        <f t="shared" si="31"/>
        <v>517.20000000000005</v>
      </c>
      <c r="H155" s="22">
        <f>SUM(H149:H154)</f>
        <v>0.13</v>
      </c>
      <c r="I155" s="22">
        <f t="shared" ref="I155:T155" si="32">SUM(I149:I154)</f>
        <v>0.13900000000000001</v>
      </c>
      <c r="J155" s="22">
        <f t="shared" si="32"/>
        <v>25.093</v>
      </c>
      <c r="K155" s="22">
        <f t="shared" si="32"/>
        <v>6.1707999999999998</v>
      </c>
      <c r="L155" s="22">
        <f t="shared" si="32"/>
        <v>3</v>
      </c>
      <c r="M155" s="22">
        <f t="shared" si="32"/>
        <v>420.17</v>
      </c>
      <c r="N155" s="22">
        <f t="shared" si="32"/>
        <v>427.04</v>
      </c>
      <c r="O155" s="22">
        <f t="shared" si="32"/>
        <v>222.00800000000001</v>
      </c>
      <c r="P155" s="22">
        <f t="shared" si="32"/>
        <v>80.004999999999995</v>
      </c>
      <c r="Q155" s="22">
        <f t="shared" si="32"/>
        <v>199.03</v>
      </c>
      <c r="R155" s="22">
        <f t="shared" si="32"/>
        <v>4</v>
      </c>
      <c r="S155" s="22">
        <f t="shared" si="32"/>
        <v>48.199999999999996</v>
      </c>
      <c r="T155" s="22">
        <f t="shared" si="32"/>
        <v>17.100000000000001</v>
      </c>
    </row>
    <row r="156" spans="1:20" ht="16.2" thickBot="1" x14ac:dyDescent="0.35">
      <c r="A156" s="36"/>
      <c r="B156" s="14" t="s">
        <v>46</v>
      </c>
      <c r="C156" s="128"/>
      <c r="D156" s="83"/>
      <c r="E156" s="83"/>
      <c r="F156" s="128"/>
      <c r="G156" s="83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</row>
    <row r="157" spans="1:20" ht="16.2" thickBot="1" x14ac:dyDescent="0.35">
      <c r="A157" s="54" t="s">
        <v>188</v>
      </c>
      <c r="B157" s="77" t="s">
        <v>229</v>
      </c>
      <c r="C157" s="139">
        <v>100</v>
      </c>
      <c r="D157" s="146">
        <v>2.1</v>
      </c>
      <c r="E157" s="146">
        <v>7.1</v>
      </c>
      <c r="F157" s="139">
        <v>10.1</v>
      </c>
      <c r="G157" s="146">
        <v>113.2</v>
      </c>
      <c r="H157" s="148">
        <v>0.05</v>
      </c>
      <c r="I157" s="149">
        <v>0.05</v>
      </c>
      <c r="J157" s="149">
        <v>933.61</v>
      </c>
      <c r="K157" s="149">
        <v>0.92</v>
      </c>
      <c r="L157" s="149">
        <v>6</v>
      </c>
      <c r="M157" s="149">
        <v>113</v>
      </c>
      <c r="N157" s="149">
        <v>308</v>
      </c>
      <c r="O157" s="149">
        <v>30</v>
      </c>
      <c r="P157" s="149">
        <v>38</v>
      </c>
      <c r="Q157" s="149">
        <v>62</v>
      </c>
      <c r="R157" s="149">
        <v>0</v>
      </c>
      <c r="S157" s="149">
        <v>17.600000000000001</v>
      </c>
      <c r="T157" s="149">
        <v>0.4</v>
      </c>
    </row>
    <row r="158" spans="1:20" ht="16.2" thickBot="1" x14ac:dyDescent="0.35">
      <c r="A158" s="36" t="s">
        <v>137</v>
      </c>
      <c r="B158" s="37" t="s">
        <v>138</v>
      </c>
      <c r="C158" s="128">
        <v>250</v>
      </c>
      <c r="D158" s="83">
        <v>10.5</v>
      </c>
      <c r="E158" s="115">
        <v>3.1</v>
      </c>
      <c r="F158" s="84">
        <v>18.2</v>
      </c>
      <c r="G158" s="83">
        <v>143.19999999999999</v>
      </c>
      <c r="H158" s="148">
        <v>0.13</v>
      </c>
      <c r="I158" s="149">
        <v>0.1</v>
      </c>
      <c r="J158" s="149">
        <v>145.43</v>
      </c>
      <c r="K158" s="149">
        <v>2.75</v>
      </c>
      <c r="L158" s="149">
        <v>10</v>
      </c>
      <c r="M158" s="149">
        <v>138</v>
      </c>
      <c r="N158" s="149">
        <v>727</v>
      </c>
      <c r="O158" s="149">
        <v>87</v>
      </c>
      <c r="P158" s="149">
        <v>42</v>
      </c>
      <c r="Q158" s="149">
        <v>167</v>
      </c>
      <c r="R158" s="149">
        <v>1</v>
      </c>
      <c r="S158" s="149">
        <v>94.1</v>
      </c>
      <c r="T158" s="149">
        <v>11.1</v>
      </c>
    </row>
    <row r="159" spans="1:20" ht="15" thickBot="1" x14ac:dyDescent="0.35">
      <c r="A159" s="199">
        <v>369</v>
      </c>
      <c r="B159" s="145" t="s">
        <v>233</v>
      </c>
      <c r="C159" s="201">
        <v>220</v>
      </c>
      <c r="D159" s="58">
        <v>26</v>
      </c>
      <c r="E159" s="58">
        <v>23.2</v>
      </c>
      <c r="F159" s="58">
        <v>16.600000000000001</v>
      </c>
      <c r="G159" s="58">
        <v>379</v>
      </c>
      <c r="H159" s="58">
        <v>0.16</v>
      </c>
      <c r="I159" s="58">
        <v>7.6</v>
      </c>
      <c r="J159" s="58">
        <v>0.04</v>
      </c>
      <c r="K159" s="58">
        <v>0.8</v>
      </c>
      <c r="L159" s="58">
        <v>35</v>
      </c>
      <c r="M159" s="58">
        <v>266</v>
      </c>
      <c r="N159" s="58">
        <v>56</v>
      </c>
      <c r="O159" s="58">
        <v>3.4</v>
      </c>
      <c r="P159" s="149">
        <v>45</v>
      </c>
      <c r="Q159" s="149">
        <v>221</v>
      </c>
      <c r="R159" s="149">
        <v>3</v>
      </c>
      <c r="S159" s="149">
        <v>40.6</v>
      </c>
      <c r="T159" s="149">
        <v>2.2000000000000002</v>
      </c>
    </row>
    <row r="160" spans="1:20" ht="16.2" thickBot="1" x14ac:dyDescent="0.35">
      <c r="A160" s="36" t="s">
        <v>139</v>
      </c>
      <c r="B160" s="69" t="s">
        <v>140</v>
      </c>
      <c r="C160" s="88">
        <v>200</v>
      </c>
      <c r="D160" s="138">
        <v>0.4</v>
      </c>
      <c r="E160" s="138">
        <v>0.1</v>
      </c>
      <c r="F160" s="88">
        <v>18.3</v>
      </c>
      <c r="G160" s="138">
        <v>75.900000000000006</v>
      </c>
      <c r="H160" s="148">
        <v>0.02</v>
      </c>
      <c r="I160" s="149">
        <v>0.01</v>
      </c>
      <c r="J160" s="149">
        <v>0.72</v>
      </c>
      <c r="K160" s="149">
        <v>0.1</v>
      </c>
      <c r="L160" s="149">
        <v>0</v>
      </c>
      <c r="M160" s="149">
        <v>18</v>
      </c>
      <c r="N160" s="149">
        <v>138</v>
      </c>
      <c r="O160" s="149">
        <v>76</v>
      </c>
      <c r="P160" s="149">
        <v>7</v>
      </c>
      <c r="Q160" s="149">
        <v>22</v>
      </c>
      <c r="R160" s="149">
        <v>1</v>
      </c>
      <c r="S160" s="149">
        <v>0.2</v>
      </c>
      <c r="T160" s="149">
        <v>0.1</v>
      </c>
    </row>
    <row r="161" spans="1:20" ht="16.2" thickBot="1" x14ac:dyDescent="0.35">
      <c r="A161" s="65" t="s">
        <v>81</v>
      </c>
      <c r="B161" s="69" t="s">
        <v>23</v>
      </c>
      <c r="C161" s="127">
        <v>30</v>
      </c>
      <c r="D161" s="83">
        <v>2</v>
      </c>
      <c r="E161" s="83">
        <v>0.4</v>
      </c>
      <c r="F161" s="128">
        <v>11.9</v>
      </c>
      <c r="G161" s="129">
        <v>58.7</v>
      </c>
      <c r="H161" s="115">
        <v>0</v>
      </c>
      <c r="I161" s="115">
        <v>0</v>
      </c>
      <c r="J161" s="114">
        <v>0</v>
      </c>
      <c r="K161" s="115">
        <v>8.9999999999999998E-4</v>
      </c>
      <c r="L161" s="83">
        <v>0</v>
      </c>
      <c r="M161" s="83">
        <v>0.2</v>
      </c>
      <c r="N161" s="84">
        <v>0.1</v>
      </c>
      <c r="O161" s="100">
        <v>1.4999999999999999E-2</v>
      </c>
      <c r="P161" s="100">
        <v>2.1000000000000001E-2</v>
      </c>
      <c r="Q161" s="100">
        <v>7.0000000000000007E-2</v>
      </c>
      <c r="R161" s="100">
        <v>2E-3</v>
      </c>
      <c r="S161" s="100">
        <v>2E-3</v>
      </c>
      <c r="T161" s="100">
        <v>2E-3</v>
      </c>
    </row>
    <row r="162" spans="1:20" ht="16.2" thickBot="1" x14ac:dyDescent="0.35">
      <c r="A162" s="65" t="s">
        <v>81</v>
      </c>
      <c r="B162" s="37" t="s">
        <v>82</v>
      </c>
      <c r="C162" s="128">
        <v>40</v>
      </c>
      <c r="D162" s="83">
        <v>3.2</v>
      </c>
      <c r="E162" s="83">
        <v>0.4</v>
      </c>
      <c r="F162" s="155">
        <v>19.600000000000001</v>
      </c>
      <c r="G162" s="121">
        <v>95</v>
      </c>
      <c r="H162" s="144">
        <v>0</v>
      </c>
      <c r="I162" s="144">
        <v>8.9999999999999993E-3</v>
      </c>
      <c r="J162" s="144">
        <v>3.0000000000000001E-3</v>
      </c>
      <c r="K162" s="144">
        <v>8.0000000000000004E-4</v>
      </c>
      <c r="L162" s="144">
        <v>0</v>
      </c>
      <c r="M162" s="144">
        <v>0.17</v>
      </c>
      <c r="N162" s="144">
        <v>0.04</v>
      </c>
      <c r="O162" s="144">
        <v>8.0000000000000002E-3</v>
      </c>
      <c r="P162" s="144">
        <v>5.0000000000000001E-3</v>
      </c>
      <c r="Q162" s="144">
        <v>0.03</v>
      </c>
      <c r="R162" s="144">
        <v>0</v>
      </c>
      <c r="S162" s="144">
        <v>0</v>
      </c>
      <c r="T162" s="144">
        <v>0</v>
      </c>
    </row>
    <row r="163" spans="1:20" ht="15" thickBot="1" x14ac:dyDescent="0.35">
      <c r="A163" s="13"/>
      <c r="B163" s="59" t="s">
        <v>8</v>
      </c>
      <c r="C163" s="95">
        <f>SUM(C157:C162)</f>
        <v>840</v>
      </c>
      <c r="D163" s="61">
        <f>SUM(D156:D162)</f>
        <v>44.2</v>
      </c>
      <c r="E163" s="61">
        <f t="shared" ref="E163:G163" si="33">SUM(E156:E162)</f>
        <v>34.299999999999997</v>
      </c>
      <c r="F163" s="61">
        <f t="shared" si="33"/>
        <v>94.700000000000017</v>
      </c>
      <c r="G163" s="22">
        <f t="shared" si="33"/>
        <v>865</v>
      </c>
      <c r="H163" s="22">
        <f>SUM(H156:H162)</f>
        <v>0.36</v>
      </c>
      <c r="I163" s="22">
        <f t="shared" ref="I163:T163" si="34">SUM(I156:I162)</f>
        <v>7.7690000000000001</v>
      </c>
      <c r="J163" s="22">
        <f t="shared" si="34"/>
        <v>1079.8029999999999</v>
      </c>
      <c r="K163" s="22">
        <f t="shared" si="34"/>
        <v>4.571699999999999</v>
      </c>
      <c r="L163" s="22">
        <f t="shared" si="34"/>
        <v>51</v>
      </c>
      <c r="M163" s="22">
        <f t="shared" si="34"/>
        <v>535.37</v>
      </c>
      <c r="N163" s="22">
        <f t="shared" si="34"/>
        <v>1229.1399999999999</v>
      </c>
      <c r="O163" s="22">
        <f t="shared" si="34"/>
        <v>196.423</v>
      </c>
      <c r="P163" s="22">
        <f t="shared" si="34"/>
        <v>132.02599999999998</v>
      </c>
      <c r="Q163" s="22">
        <f t="shared" si="34"/>
        <v>472.09999999999997</v>
      </c>
      <c r="R163" s="22">
        <f t="shared" si="34"/>
        <v>5.0019999999999998</v>
      </c>
      <c r="S163" s="22">
        <f t="shared" si="34"/>
        <v>152.50199999999998</v>
      </c>
      <c r="T163" s="22">
        <f t="shared" si="34"/>
        <v>13.802</v>
      </c>
    </row>
    <row r="164" spans="1:20" ht="16.2" thickBot="1" x14ac:dyDescent="0.35">
      <c r="A164" s="36"/>
      <c r="B164" s="14" t="s">
        <v>47</v>
      </c>
      <c r="C164" s="128"/>
      <c r="D164" s="83"/>
      <c r="E164" s="115"/>
      <c r="F164" s="114"/>
      <c r="G164" s="83"/>
      <c r="H164" s="121"/>
      <c r="I164" s="166"/>
      <c r="J164" s="167"/>
      <c r="K164" s="121"/>
      <c r="L164" s="161"/>
      <c r="M164" s="162"/>
      <c r="N164" s="128"/>
      <c r="O164" s="128"/>
      <c r="P164" s="128"/>
      <c r="Q164" s="128"/>
      <c r="R164" s="128"/>
      <c r="S164" s="128"/>
      <c r="T164" s="128"/>
    </row>
    <row r="165" spans="1:20" ht="16.2" thickBot="1" x14ac:dyDescent="0.35">
      <c r="A165" s="65" t="s">
        <v>81</v>
      </c>
      <c r="B165" s="53" t="s">
        <v>141</v>
      </c>
      <c r="C165" s="114">
        <v>100</v>
      </c>
      <c r="D165" s="115">
        <v>8</v>
      </c>
      <c r="E165" s="115">
        <v>14</v>
      </c>
      <c r="F165" s="114">
        <v>56</v>
      </c>
      <c r="G165" s="115">
        <v>382</v>
      </c>
      <c r="H165" s="83">
        <v>0.06</v>
      </c>
      <c r="I165" s="83">
        <v>0</v>
      </c>
      <c r="J165" s="83">
        <v>0.05</v>
      </c>
      <c r="K165" s="83">
        <v>0</v>
      </c>
      <c r="L165" s="83">
        <v>0</v>
      </c>
      <c r="M165" s="83">
        <v>0</v>
      </c>
      <c r="N165" s="83">
        <v>0</v>
      </c>
      <c r="O165" s="83">
        <v>10</v>
      </c>
      <c r="P165" s="83">
        <v>7</v>
      </c>
      <c r="Q165" s="83">
        <v>38</v>
      </c>
      <c r="R165" s="83">
        <v>0.6</v>
      </c>
      <c r="S165" s="83">
        <v>0</v>
      </c>
      <c r="T165" s="83">
        <v>0</v>
      </c>
    </row>
    <row r="166" spans="1:20" ht="16.2" thickBot="1" x14ac:dyDescent="0.35">
      <c r="A166" s="65" t="s">
        <v>81</v>
      </c>
      <c r="B166" s="37" t="s">
        <v>142</v>
      </c>
      <c r="C166" s="128">
        <v>200</v>
      </c>
      <c r="D166" s="83">
        <v>5.8</v>
      </c>
      <c r="E166" s="115">
        <v>5</v>
      </c>
      <c r="F166" s="114">
        <v>8.4</v>
      </c>
      <c r="G166" s="83">
        <v>101.8</v>
      </c>
      <c r="H166" s="83">
        <v>0.04</v>
      </c>
      <c r="I166" s="115">
        <v>0.26</v>
      </c>
      <c r="J166" s="114">
        <v>44</v>
      </c>
      <c r="K166" s="83">
        <v>1.6</v>
      </c>
      <c r="L166" s="115">
        <v>0.6</v>
      </c>
      <c r="M166" s="114">
        <v>100</v>
      </c>
      <c r="N166" s="128">
        <v>292</v>
      </c>
      <c r="O166" s="128">
        <v>248</v>
      </c>
      <c r="P166" s="128">
        <v>28</v>
      </c>
      <c r="Q166" s="128">
        <v>184</v>
      </c>
      <c r="R166" s="128">
        <v>0.2</v>
      </c>
      <c r="S166" s="128">
        <v>18</v>
      </c>
      <c r="T166" s="128">
        <v>2</v>
      </c>
    </row>
    <row r="167" spans="1:20" ht="15" thickBot="1" x14ac:dyDescent="0.35">
      <c r="A167" s="19"/>
      <c r="B167" s="20" t="s">
        <v>8</v>
      </c>
      <c r="C167" s="21">
        <f>SUM(C165:C166)</f>
        <v>300</v>
      </c>
      <c r="D167" s="22">
        <f>D165+D166</f>
        <v>13.8</v>
      </c>
      <c r="E167" s="22">
        <f t="shared" ref="E167:F167" si="35">E165+E166</f>
        <v>19</v>
      </c>
      <c r="F167" s="22">
        <f t="shared" si="35"/>
        <v>64.400000000000006</v>
      </c>
      <c r="G167" s="22">
        <f>G165+G166</f>
        <v>483.8</v>
      </c>
      <c r="H167" s="22">
        <f>H165+H166</f>
        <v>0.1</v>
      </c>
      <c r="I167" s="22">
        <f t="shared" ref="I167:T167" si="36">I165+I166</f>
        <v>0.26</v>
      </c>
      <c r="J167" s="22">
        <f t="shared" si="36"/>
        <v>44.05</v>
      </c>
      <c r="K167" s="22">
        <f t="shared" si="36"/>
        <v>1.6</v>
      </c>
      <c r="L167" s="22">
        <f t="shared" si="36"/>
        <v>0.6</v>
      </c>
      <c r="M167" s="22">
        <f t="shared" si="36"/>
        <v>100</v>
      </c>
      <c r="N167" s="22">
        <f t="shared" si="36"/>
        <v>292</v>
      </c>
      <c r="O167" s="22">
        <f t="shared" si="36"/>
        <v>258</v>
      </c>
      <c r="P167" s="22">
        <f t="shared" si="36"/>
        <v>35</v>
      </c>
      <c r="Q167" s="22">
        <f t="shared" si="36"/>
        <v>222</v>
      </c>
      <c r="R167" s="22">
        <f t="shared" si="36"/>
        <v>0.8</v>
      </c>
      <c r="S167" s="22">
        <f t="shared" si="36"/>
        <v>18</v>
      </c>
      <c r="T167" s="22">
        <f t="shared" si="36"/>
        <v>2</v>
      </c>
    </row>
    <row r="168" spans="1:20" ht="15" thickBot="1" x14ac:dyDescent="0.35">
      <c r="A168" s="75"/>
      <c r="B168" s="66" t="s">
        <v>62</v>
      </c>
      <c r="C168" s="22"/>
      <c r="D168" s="22">
        <f t="shared" ref="D168:G168" si="37">D155+D163+D167</f>
        <v>84.7</v>
      </c>
      <c r="E168" s="22">
        <f t="shared" si="37"/>
        <v>65.3</v>
      </c>
      <c r="F168" s="22">
        <f t="shared" si="37"/>
        <v>234.70000000000002</v>
      </c>
      <c r="G168" s="22">
        <f t="shared" si="37"/>
        <v>1866</v>
      </c>
      <c r="H168" s="133">
        <f>H155+H163+H167</f>
        <v>0.59</v>
      </c>
      <c r="I168" s="22">
        <f t="shared" ref="I168" si="38">I155+I163+I167</f>
        <v>8.168000000000001</v>
      </c>
      <c r="J168" s="22">
        <f t="shared" ref="J168" si="39">J155+J163+J167</f>
        <v>1148.9459999999999</v>
      </c>
      <c r="K168" s="22">
        <f t="shared" ref="K168" si="40">K155+K163+K167</f>
        <v>12.342499999999999</v>
      </c>
      <c r="L168" s="22">
        <f t="shared" ref="L168" si="41">L155+L163+L167</f>
        <v>54.6</v>
      </c>
      <c r="M168" s="22">
        <f t="shared" ref="M168" si="42">M155+M163+M167</f>
        <v>1055.54</v>
      </c>
      <c r="N168" s="22">
        <f t="shared" ref="N168" si="43">N155+N163+N167</f>
        <v>1948.1799999999998</v>
      </c>
      <c r="O168" s="22">
        <f t="shared" ref="O168" si="44">O155+O163+O167</f>
        <v>676.43100000000004</v>
      </c>
      <c r="P168" s="22">
        <f t="shared" ref="P168" si="45">P155+P163+P167</f>
        <v>247.03099999999998</v>
      </c>
      <c r="Q168" s="22">
        <f t="shared" ref="Q168" si="46">Q155+Q163+Q167</f>
        <v>893.13</v>
      </c>
      <c r="R168" s="22">
        <f t="shared" ref="R168" si="47">R155+R163+R167</f>
        <v>9.8019999999999996</v>
      </c>
      <c r="S168" s="22">
        <f t="shared" ref="S168" si="48">S155+S163+S167</f>
        <v>218.70199999999997</v>
      </c>
      <c r="T168" s="102">
        <f t="shared" ref="T168" si="49">T155+T163+T167</f>
        <v>32.902000000000001</v>
      </c>
    </row>
    <row r="169" spans="1:20" x14ac:dyDescent="0.3">
      <c r="A169" s="26" t="s">
        <v>61</v>
      </c>
      <c r="B169" s="71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</row>
    <row r="170" spans="1:20" x14ac:dyDescent="0.3">
      <c r="A170" s="28" t="s">
        <v>59</v>
      </c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</row>
    <row r="171" spans="1:20" x14ac:dyDescent="0.3">
      <c r="A171" s="29" t="s">
        <v>60</v>
      </c>
      <c r="B171" s="27"/>
      <c r="C171" s="29"/>
      <c r="D171" s="29"/>
      <c r="E171" s="29"/>
      <c r="F171" s="29"/>
      <c r="G171" s="27"/>
      <c r="H171" s="29"/>
      <c r="I171" s="29"/>
      <c r="J171" s="29"/>
      <c r="K171" s="29"/>
      <c r="L171" s="29"/>
      <c r="M171" s="29"/>
    </row>
    <row r="172" spans="1:20" x14ac:dyDescent="0.3">
      <c r="A172" s="29"/>
      <c r="B172" s="27"/>
      <c r="C172" s="29"/>
      <c r="D172" s="29"/>
      <c r="E172" s="29"/>
      <c r="F172" s="29"/>
      <c r="G172" s="27"/>
      <c r="H172" s="29"/>
      <c r="I172" s="29"/>
      <c r="J172" s="29"/>
      <c r="K172" s="29"/>
      <c r="L172" s="29"/>
      <c r="M172" s="29"/>
    </row>
    <row r="173" spans="1:20" x14ac:dyDescent="0.3">
      <c r="A173" s="29"/>
      <c r="B173" s="27"/>
      <c r="C173" s="29"/>
      <c r="D173" s="29"/>
      <c r="E173" s="29"/>
      <c r="F173" s="29"/>
      <c r="G173" s="27"/>
      <c r="H173" s="29"/>
      <c r="I173" s="29"/>
      <c r="J173" s="29"/>
      <c r="K173" s="29"/>
      <c r="L173" s="29"/>
      <c r="M173" s="29"/>
    </row>
    <row r="174" spans="1:20" x14ac:dyDescent="0.3">
      <c r="A174" s="29"/>
      <c r="B174" s="27"/>
      <c r="C174" s="29"/>
      <c r="D174" s="29"/>
      <c r="E174" s="29"/>
      <c r="F174" s="29"/>
      <c r="G174" s="27"/>
      <c r="H174" s="29"/>
      <c r="I174" s="29"/>
      <c r="J174" s="29"/>
      <c r="K174" s="29"/>
      <c r="L174" s="29"/>
      <c r="M174" s="29"/>
    </row>
    <row r="175" spans="1:20" x14ac:dyDescent="0.3">
      <c r="A175" s="29"/>
      <c r="B175" s="29"/>
      <c r="C175" s="29"/>
      <c r="D175" s="29"/>
      <c r="E175" s="29"/>
      <c r="F175" s="29"/>
      <c r="G175" s="27"/>
      <c r="H175" s="29"/>
      <c r="I175" s="29"/>
      <c r="J175" s="29"/>
      <c r="K175" s="29"/>
      <c r="L175" s="29"/>
      <c r="M175" s="29"/>
    </row>
    <row r="176" spans="1:20" x14ac:dyDescent="0.3">
      <c r="A176" s="29"/>
      <c r="B176" s="29"/>
      <c r="C176" s="29"/>
      <c r="D176" s="29"/>
      <c r="E176" s="29"/>
      <c r="F176" s="29"/>
      <c r="G176" s="27"/>
      <c r="H176" s="29"/>
      <c r="I176" s="29"/>
      <c r="J176" s="29"/>
      <c r="K176" s="29"/>
      <c r="L176" s="29"/>
      <c r="M176" s="29"/>
    </row>
    <row r="177" spans="1:20" x14ac:dyDescent="0.3">
      <c r="A177" s="29"/>
      <c r="B177" s="29"/>
      <c r="C177" s="29"/>
      <c r="D177" s="29"/>
      <c r="E177" s="29"/>
      <c r="F177" s="29"/>
      <c r="G177" s="27"/>
      <c r="H177" s="29"/>
      <c r="I177" s="29"/>
      <c r="J177" s="29"/>
      <c r="K177" s="29"/>
      <c r="L177" s="29"/>
      <c r="M177" s="29"/>
    </row>
    <row r="178" spans="1:20" x14ac:dyDescent="0.3">
      <c r="A178" s="25"/>
      <c r="B178" s="29"/>
      <c r="C178" s="25" t="s">
        <v>236</v>
      </c>
      <c r="D178" s="25"/>
      <c r="E178" s="25"/>
      <c r="F178" s="25"/>
      <c r="G178" s="31"/>
      <c r="H178" s="25"/>
      <c r="I178" s="25"/>
      <c r="J178" s="25"/>
      <c r="K178" s="25"/>
      <c r="L178" s="25"/>
      <c r="M178" s="25"/>
      <c r="N178" s="25"/>
      <c r="O178" s="25"/>
    </row>
    <row r="179" spans="1:20" ht="15" thickBot="1" x14ac:dyDescent="0.35">
      <c r="A179" s="25"/>
      <c r="B179" s="25" t="s">
        <v>74</v>
      </c>
      <c r="C179" s="25" t="s">
        <v>66</v>
      </c>
      <c r="D179" s="25"/>
      <c r="E179" s="25"/>
      <c r="F179" s="25"/>
      <c r="G179" s="31"/>
      <c r="H179" s="25"/>
      <c r="I179" s="25"/>
      <c r="J179" s="25"/>
      <c r="K179" s="25"/>
      <c r="L179" s="25"/>
      <c r="M179" s="25"/>
      <c r="N179" s="25"/>
      <c r="O179" s="25"/>
    </row>
    <row r="180" spans="1:20" ht="27" customHeight="1" thickBot="1" x14ac:dyDescent="0.35">
      <c r="A180" s="221" t="s">
        <v>0</v>
      </c>
      <c r="B180" s="105" t="s">
        <v>75</v>
      </c>
      <c r="C180" s="4" t="s">
        <v>11</v>
      </c>
      <c r="D180" s="223" t="s">
        <v>12</v>
      </c>
      <c r="E180" s="223"/>
      <c r="F180" s="224"/>
      <c r="G180" s="225" t="s">
        <v>13</v>
      </c>
      <c r="H180" s="227" t="s">
        <v>14</v>
      </c>
      <c r="I180" s="223"/>
      <c r="J180" s="223"/>
      <c r="K180" s="6"/>
      <c r="L180" s="227" t="s">
        <v>15</v>
      </c>
      <c r="M180" s="223"/>
      <c r="N180" s="223"/>
      <c r="O180" s="6"/>
      <c r="P180" s="6"/>
      <c r="Q180" s="6"/>
      <c r="R180" s="6"/>
      <c r="S180" s="6"/>
      <c r="T180" s="6"/>
    </row>
    <row r="181" spans="1:20" ht="15" thickBot="1" x14ac:dyDescent="0.35">
      <c r="A181" s="222"/>
      <c r="B181" s="228" t="s">
        <v>1</v>
      </c>
      <c r="C181" s="5"/>
      <c r="D181" s="5" t="s">
        <v>2</v>
      </c>
      <c r="E181" s="5" t="s">
        <v>3</v>
      </c>
      <c r="F181" s="5" t="s">
        <v>4</v>
      </c>
      <c r="G181" s="226"/>
      <c r="H181" s="7" t="s">
        <v>221</v>
      </c>
      <c r="I181" s="6" t="s">
        <v>222</v>
      </c>
      <c r="J181" s="6" t="s">
        <v>220</v>
      </c>
      <c r="K181" s="6" t="s">
        <v>223</v>
      </c>
      <c r="L181" s="7" t="s">
        <v>224</v>
      </c>
      <c r="M181" s="6" t="s">
        <v>225</v>
      </c>
      <c r="N181" s="6" t="s">
        <v>226</v>
      </c>
      <c r="O181" s="6" t="s">
        <v>17</v>
      </c>
      <c r="P181" s="6" t="s">
        <v>19</v>
      </c>
      <c r="Q181" s="6" t="s">
        <v>18</v>
      </c>
      <c r="R181" s="6" t="s">
        <v>20</v>
      </c>
      <c r="S181" s="6" t="s">
        <v>218</v>
      </c>
      <c r="T181" s="6" t="s">
        <v>219</v>
      </c>
    </row>
    <row r="182" spans="1:20" ht="15" thickBot="1" x14ac:dyDescent="0.35">
      <c r="A182" s="8">
        <v>1</v>
      </c>
      <c r="B182" s="229"/>
      <c r="C182" s="10">
        <v>3</v>
      </c>
      <c r="D182" s="10">
        <v>4</v>
      </c>
      <c r="E182" s="11">
        <v>5</v>
      </c>
      <c r="F182" s="6">
        <v>6</v>
      </c>
      <c r="G182" s="32">
        <v>7</v>
      </c>
      <c r="H182" s="12">
        <v>8</v>
      </c>
      <c r="I182" s="126">
        <v>9</v>
      </c>
      <c r="J182" s="126">
        <v>10</v>
      </c>
      <c r="K182" s="126">
        <v>11</v>
      </c>
      <c r="L182" s="12">
        <v>12</v>
      </c>
      <c r="M182" s="126">
        <v>13</v>
      </c>
      <c r="N182" s="126">
        <v>14</v>
      </c>
      <c r="O182" s="126">
        <v>15</v>
      </c>
      <c r="P182" s="126">
        <v>16</v>
      </c>
      <c r="Q182" s="126">
        <v>17</v>
      </c>
      <c r="R182" s="126">
        <v>18</v>
      </c>
      <c r="S182" s="126">
        <v>19</v>
      </c>
      <c r="T182" s="126">
        <v>20</v>
      </c>
    </row>
    <row r="183" spans="1:20" ht="15" thickBot="1" x14ac:dyDescent="0.35">
      <c r="A183" s="13"/>
      <c r="B183" s="9">
        <v>2</v>
      </c>
      <c r="C183" s="15"/>
      <c r="D183" s="16"/>
      <c r="E183" s="17"/>
      <c r="F183" s="18"/>
      <c r="G183" s="33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1:20" ht="16.2" thickBot="1" x14ac:dyDescent="0.35">
      <c r="A184" s="52"/>
      <c r="B184" s="14" t="s">
        <v>29</v>
      </c>
      <c r="C184" s="52"/>
      <c r="D184" s="52"/>
      <c r="E184" s="52"/>
      <c r="F184" s="52"/>
      <c r="G184" s="52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</row>
    <row r="185" spans="1:20" ht="16.2" thickBot="1" x14ac:dyDescent="0.35">
      <c r="A185" s="36" t="s">
        <v>89</v>
      </c>
      <c r="B185" s="37" t="s">
        <v>143</v>
      </c>
      <c r="C185" s="128">
        <v>10</v>
      </c>
      <c r="D185" s="83">
        <v>0.1</v>
      </c>
      <c r="E185" s="83">
        <v>7.3</v>
      </c>
      <c r="F185" s="128">
        <v>0.1</v>
      </c>
      <c r="G185" s="83">
        <v>66.099999999999994</v>
      </c>
      <c r="H185" s="148">
        <v>0</v>
      </c>
      <c r="I185" s="149">
        <v>0.02</v>
      </c>
      <c r="J185" s="149">
        <v>90</v>
      </c>
      <c r="K185" s="149">
        <v>0.04</v>
      </c>
      <c r="L185" s="149">
        <v>0</v>
      </c>
      <c r="M185" s="149">
        <v>3</v>
      </c>
      <c r="N185" s="149">
        <v>6</v>
      </c>
      <c r="O185" s="149">
        <v>5</v>
      </c>
      <c r="P185" s="149">
        <v>0</v>
      </c>
      <c r="Q185" s="149">
        <v>6</v>
      </c>
      <c r="R185" s="149">
        <v>0</v>
      </c>
      <c r="S185" s="149">
        <v>0</v>
      </c>
      <c r="T185" s="149">
        <v>0.2</v>
      </c>
    </row>
    <row r="186" spans="1:20" ht="16.2" thickBot="1" x14ac:dyDescent="0.35">
      <c r="A186" s="36" t="s">
        <v>144</v>
      </c>
      <c r="B186" s="65" t="s">
        <v>145</v>
      </c>
      <c r="C186" s="153">
        <v>200</v>
      </c>
      <c r="D186" s="83">
        <v>5.7</v>
      </c>
      <c r="E186" s="83">
        <v>4.8</v>
      </c>
      <c r="F186" s="128">
        <v>15.9</v>
      </c>
      <c r="G186" s="83">
        <v>129.9</v>
      </c>
      <c r="H186" s="148">
        <v>0.09</v>
      </c>
      <c r="I186" s="149">
        <v>0.2</v>
      </c>
      <c r="J186" s="149">
        <v>24.07</v>
      </c>
      <c r="K186" s="149">
        <v>1.82</v>
      </c>
      <c r="L186" s="149">
        <v>1</v>
      </c>
      <c r="M186" s="149">
        <v>112</v>
      </c>
      <c r="N186" s="149">
        <v>220</v>
      </c>
      <c r="O186" s="149">
        <v>170</v>
      </c>
      <c r="P186" s="149">
        <v>45</v>
      </c>
      <c r="Q186" s="149">
        <v>152</v>
      </c>
      <c r="R186" s="149">
        <v>1</v>
      </c>
      <c r="S186" s="149">
        <v>21.1</v>
      </c>
      <c r="T186" s="149">
        <v>3.3</v>
      </c>
    </row>
    <row r="187" spans="1:20" ht="16.2" thickBot="1" x14ac:dyDescent="0.35">
      <c r="A187" s="48" t="s">
        <v>146</v>
      </c>
      <c r="B187" s="43" t="s">
        <v>147</v>
      </c>
      <c r="C187" s="114">
        <v>40</v>
      </c>
      <c r="D187" s="115">
        <v>4.8</v>
      </c>
      <c r="E187" s="115">
        <v>4</v>
      </c>
      <c r="F187" s="114">
        <v>0.3</v>
      </c>
      <c r="G187" s="115">
        <v>56.6</v>
      </c>
      <c r="H187" s="148">
        <v>0.02</v>
      </c>
      <c r="I187" s="149">
        <v>0.14000000000000001</v>
      </c>
      <c r="J187" s="149">
        <v>62.4</v>
      </c>
      <c r="K187" s="149">
        <v>1.1499999999999999</v>
      </c>
      <c r="L187" s="149">
        <v>0</v>
      </c>
      <c r="M187" s="149">
        <v>41</v>
      </c>
      <c r="N187" s="149">
        <v>46</v>
      </c>
      <c r="O187" s="149">
        <v>19</v>
      </c>
      <c r="P187" s="149">
        <v>4</v>
      </c>
      <c r="Q187" s="149">
        <v>67</v>
      </c>
      <c r="R187" s="149">
        <v>1</v>
      </c>
      <c r="S187" s="149">
        <v>8</v>
      </c>
      <c r="T187" s="149">
        <v>10.8</v>
      </c>
    </row>
    <row r="188" spans="1:20" ht="16.2" thickBot="1" x14ac:dyDescent="0.35">
      <c r="A188" s="36" t="s">
        <v>109</v>
      </c>
      <c r="B188" s="40" t="s">
        <v>148</v>
      </c>
      <c r="C188" s="114">
        <v>200</v>
      </c>
      <c r="D188" s="115">
        <v>3.9</v>
      </c>
      <c r="E188" s="115">
        <v>2.9</v>
      </c>
      <c r="F188" s="114">
        <v>11.2</v>
      </c>
      <c r="G188" s="115">
        <v>86</v>
      </c>
      <c r="H188" s="148">
        <v>0.03</v>
      </c>
      <c r="I188" s="149">
        <v>0.13</v>
      </c>
      <c r="J188" s="149">
        <v>13.29</v>
      </c>
      <c r="K188" s="149">
        <v>0.91</v>
      </c>
      <c r="L188" s="149">
        <v>1</v>
      </c>
      <c r="M188" s="149">
        <v>38</v>
      </c>
      <c r="N188" s="149">
        <v>184</v>
      </c>
      <c r="O188" s="149">
        <v>149</v>
      </c>
      <c r="P188" s="149">
        <v>30</v>
      </c>
      <c r="Q188" s="149">
        <v>106</v>
      </c>
      <c r="R188" s="149">
        <v>1</v>
      </c>
      <c r="S188" s="149">
        <v>9</v>
      </c>
      <c r="T188" s="149">
        <v>1.8</v>
      </c>
    </row>
    <row r="189" spans="1:20" ht="16.2" thickBot="1" x14ac:dyDescent="0.35">
      <c r="A189" s="122" t="s">
        <v>81</v>
      </c>
      <c r="B189" s="51" t="s">
        <v>82</v>
      </c>
      <c r="C189" s="124">
        <v>40</v>
      </c>
      <c r="D189" s="119">
        <v>3.2</v>
      </c>
      <c r="E189" s="119">
        <v>0.4</v>
      </c>
      <c r="F189" s="169">
        <v>19.600000000000001</v>
      </c>
      <c r="G189" s="121">
        <v>95</v>
      </c>
      <c r="H189" s="144">
        <v>0</v>
      </c>
      <c r="I189" s="144">
        <v>8.9999999999999993E-3</v>
      </c>
      <c r="J189" s="144">
        <v>3.0000000000000001E-3</v>
      </c>
      <c r="K189" s="144">
        <v>8.0000000000000004E-4</v>
      </c>
      <c r="L189" s="144">
        <v>0</v>
      </c>
      <c r="M189" s="144">
        <v>0.17</v>
      </c>
      <c r="N189" s="144">
        <v>0.04</v>
      </c>
      <c r="O189" s="144">
        <v>8.0000000000000002E-3</v>
      </c>
      <c r="P189" s="144">
        <v>5.0000000000000001E-3</v>
      </c>
      <c r="Q189" s="144">
        <v>0.03</v>
      </c>
      <c r="R189" s="144">
        <v>0</v>
      </c>
      <c r="S189" s="144">
        <v>0</v>
      </c>
      <c r="T189" s="144">
        <v>0</v>
      </c>
    </row>
    <row r="190" spans="1:20" ht="16.2" thickBot="1" x14ac:dyDescent="0.35">
      <c r="A190" s="65" t="s">
        <v>81</v>
      </c>
      <c r="B190" s="87" t="s">
        <v>149</v>
      </c>
      <c r="C190" s="153">
        <v>120</v>
      </c>
      <c r="D190" s="170">
        <v>0.5</v>
      </c>
      <c r="E190" s="170">
        <v>0.5</v>
      </c>
      <c r="F190" s="153">
        <v>11.8</v>
      </c>
      <c r="G190" s="171">
        <v>53.3</v>
      </c>
      <c r="H190" s="83">
        <v>0.03</v>
      </c>
      <c r="I190" s="83">
        <v>0.02</v>
      </c>
      <c r="J190" s="83">
        <v>5</v>
      </c>
      <c r="K190" s="83">
        <v>0.4</v>
      </c>
      <c r="L190" s="83">
        <v>10</v>
      </c>
      <c r="M190" s="83">
        <v>26</v>
      </c>
      <c r="N190" s="83">
        <v>278</v>
      </c>
      <c r="O190" s="83">
        <v>16</v>
      </c>
      <c r="P190" s="83">
        <v>9</v>
      </c>
      <c r="Q190" s="83">
        <v>11</v>
      </c>
      <c r="R190" s="83">
        <v>2.2000000000000002</v>
      </c>
      <c r="S190" s="83">
        <v>2</v>
      </c>
      <c r="T190" s="83">
        <v>0.3</v>
      </c>
    </row>
    <row r="191" spans="1:20" ht="15" thickBot="1" x14ac:dyDescent="0.35">
      <c r="A191" s="13"/>
      <c r="B191" s="130" t="s">
        <v>8</v>
      </c>
      <c r="C191" s="95">
        <f>SUM(C185:C190)</f>
        <v>610</v>
      </c>
      <c r="D191" s="61">
        <f>SUM(D185:D190)</f>
        <v>18.2</v>
      </c>
      <c r="E191" s="61">
        <f>SUM(E185:E190)</f>
        <v>19.899999999999999</v>
      </c>
      <c r="F191" s="61">
        <f t="shared" ref="F191:G191" si="50">SUM(F185:F190)</f>
        <v>58.900000000000006</v>
      </c>
      <c r="G191" s="61">
        <f t="shared" si="50"/>
        <v>486.90000000000003</v>
      </c>
      <c r="H191" s="22">
        <f>SUM(H185:H190)</f>
        <v>0.17</v>
      </c>
      <c r="I191" s="22">
        <f t="shared" ref="I191:T191" si="51">SUM(I185:I190)</f>
        <v>0.51900000000000002</v>
      </c>
      <c r="J191" s="22">
        <f t="shared" si="51"/>
        <v>194.76299999999998</v>
      </c>
      <c r="K191" s="22">
        <f t="shared" si="51"/>
        <v>4.3208000000000002</v>
      </c>
      <c r="L191" s="22">
        <f t="shared" si="51"/>
        <v>12</v>
      </c>
      <c r="M191" s="22">
        <f t="shared" si="51"/>
        <v>220.17</v>
      </c>
      <c r="N191" s="22">
        <f t="shared" si="51"/>
        <v>734.04</v>
      </c>
      <c r="O191" s="22">
        <f t="shared" si="51"/>
        <v>359.00799999999998</v>
      </c>
      <c r="P191" s="22">
        <f t="shared" si="51"/>
        <v>88.004999999999995</v>
      </c>
      <c r="Q191" s="22">
        <f t="shared" si="51"/>
        <v>342.03</v>
      </c>
      <c r="R191" s="22">
        <f t="shared" si="51"/>
        <v>5.2</v>
      </c>
      <c r="S191" s="22">
        <f t="shared" si="51"/>
        <v>40.1</v>
      </c>
      <c r="T191" s="22">
        <f t="shared" si="51"/>
        <v>16.400000000000002</v>
      </c>
    </row>
    <row r="192" spans="1:20" ht="16.2" thickBot="1" x14ac:dyDescent="0.35">
      <c r="A192" s="36"/>
      <c r="B192" s="14" t="s">
        <v>48</v>
      </c>
      <c r="C192" s="128"/>
      <c r="D192" s="83"/>
      <c r="E192" s="83"/>
      <c r="F192" s="128"/>
      <c r="G192" s="83"/>
      <c r="H192" s="83"/>
      <c r="I192" s="83"/>
      <c r="J192" s="128"/>
      <c r="K192" s="83"/>
      <c r="L192" s="83"/>
      <c r="M192" s="128"/>
      <c r="N192" s="128"/>
      <c r="O192" s="128"/>
      <c r="P192" s="128"/>
      <c r="Q192" s="128"/>
      <c r="R192" s="128"/>
      <c r="S192" s="128"/>
      <c r="T192" s="128"/>
    </row>
    <row r="193" spans="1:20" ht="16.2" thickBot="1" x14ac:dyDescent="0.35">
      <c r="A193" s="36" t="s">
        <v>97</v>
      </c>
      <c r="B193" s="37" t="s">
        <v>150</v>
      </c>
      <c r="C193" s="153">
        <v>100</v>
      </c>
      <c r="D193" s="83">
        <v>1</v>
      </c>
      <c r="E193" s="83">
        <v>5.0999999999999996</v>
      </c>
      <c r="F193" s="128">
        <v>3.1</v>
      </c>
      <c r="G193" s="83">
        <v>62.4</v>
      </c>
      <c r="H193" s="148">
        <v>0.03</v>
      </c>
      <c r="I193" s="149">
        <v>0.03</v>
      </c>
      <c r="J193" s="149">
        <v>64.38</v>
      </c>
      <c r="K193" s="149">
        <v>0.28000000000000003</v>
      </c>
      <c r="L193" s="149">
        <v>11</v>
      </c>
      <c r="M193" s="149">
        <v>81</v>
      </c>
      <c r="N193" s="149">
        <v>133</v>
      </c>
      <c r="O193" s="149">
        <v>17</v>
      </c>
      <c r="P193" s="149">
        <v>10</v>
      </c>
      <c r="Q193" s="149">
        <v>18</v>
      </c>
      <c r="R193" s="149">
        <v>0</v>
      </c>
      <c r="S193" s="149">
        <v>9.3000000000000007</v>
      </c>
      <c r="T193" s="149">
        <v>0.2</v>
      </c>
    </row>
    <row r="194" spans="1:20" ht="16.2" thickBot="1" x14ac:dyDescent="0.35">
      <c r="A194" s="45" t="s">
        <v>151</v>
      </c>
      <c r="B194" s="37" t="s">
        <v>85</v>
      </c>
      <c r="C194" s="144">
        <v>250</v>
      </c>
      <c r="D194" s="150">
        <v>6.5</v>
      </c>
      <c r="E194" s="150">
        <v>3.5</v>
      </c>
      <c r="F194" s="144">
        <v>23.1</v>
      </c>
      <c r="G194" s="150">
        <v>149.5</v>
      </c>
      <c r="H194" s="148">
        <v>7.0000000000000007E-2</v>
      </c>
      <c r="I194" s="149">
        <v>0.05</v>
      </c>
      <c r="J194" s="149">
        <v>121.44</v>
      </c>
      <c r="K194" s="149">
        <v>1.43</v>
      </c>
      <c r="L194" s="149">
        <v>6</v>
      </c>
      <c r="M194" s="149">
        <v>115</v>
      </c>
      <c r="N194" s="149">
        <v>396</v>
      </c>
      <c r="O194" s="149">
        <v>15</v>
      </c>
      <c r="P194" s="149">
        <v>20</v>
      </c>
      <c r="Q194" s="149">
        <v>56</v>
      </c>
      <c r="R194" s="149">
        <v>1</v>
      </c>
      <c r="S194" s="149">
        <v>19.8</v>
      </c>
      <c r="T194" s="149">
        <v>0.2</v>
      </c>
    </row>
    <row r="195" spans="1:20" ht="16.2" thickBot="1" x14ac:dyDescent="0.35">
      <c r="A195" s="48" t="s">
        <v>101</v>
      </c>
      <c r="B195" s="46" t="s">
        <v>152</v>
      </c>
      <c r="C195" s="114">
        <v>150</v>
      </c>
      <c r="D195" s="115">
        <v>3.1</v>
      </c>
      <c r="E195" s="115">
        <v>5.3</v>
      </c>
      <c r="F195" s="114">
        <v>19.8</v>
      </c>
      <c r="G195" s="115">
        <v>139.4</v>
      </c>
      <c r="H195" s="148">
        <v>0.12</v>
      </c>
      <c r="I195" s="149">
        <v>0.11</v>
      </c>
      <c r="J195" s="149">
        <v>23.8</v>
      </c>
      <c r="K195" s="149">
        <v>1.97</v>
      </c>
      <c r="L195" s="149">
        <v>10</v>
      </c>
      <c r="M195" s="149">
        <v>162</v>
      </c>
      <c r="N195" s="149">
        <v>625</v>
      </c>
      <c r="O195" s="149">
        <v>39</v>
      </c>
      <c r="P195" s="149">
        <v>28</v>
      </c>
      <c r="Q195" s="149">
        <v>85</v>
      </c>
      <c r="R195" s="149">
        <v>1</v>
      </c>
      <c r="S195" s="149">
        <v>28.5</v>
      </c>
      <c r="T195" s="149">
        <v>0.8</v>
      </c>
    </row>
    <row r="196" spans="1:20" ht="16.2" thickBot="1" x14ac:dyDescent="0.35">
      <c r="A196" s="54" t="s">
        <v>153</v>
      </c>
      <c r="B196" s="69" t="s">
        <v>154</v>
      </c>
      <c r="C196" s="88">
        <v>100</v>
      </c>
      <c r="D196" s="138">
        <v>13.9</v>
      </c>
      <c r="E196" s="138">
        <v>7.4</v>
      </c>
      <c r="F196" s="88">
        <v>6.3</v>
      </c>
      <c r="G196" s="138">
        <v>147.30000000000001</v>
      </c>
      <c r="H196" s="148">
        <v>0.09</v>
      </c>
      <c r="I196" s="149">
        <v>0.09</v>
      </c>
      <c r="J196" s="149">
        <v>316.07</v>
      </c>
      <c r="K196" s="149">
        <v>3.58</v>
      </c>
      <c r="L196" s="149">
        <v>4</v>
      </c>
      <c r="M196" s="149">
        <v>115</v>
      </c>
      <c r="N196" s="149">
        <v>426</v>
      </c>
      <c r="O196" s="149">
        <v>54</v>
      </c>
      <c r="P196" s="149">
        <v>57</v>
      </c>
      <c r="Q196" s="149">
        <v>209</v>
      </c>
      <c r="R196" s="149">
        <v>1</v>
      </c>
      <c r="S196" s="149">
        <v>143.5</v>
      </c>
      <c r="T196" s="149">
        <v>12.4</v>
      </c>
    </row>
    <row r="197" spans="1:20" ht="16.2" thickBot="1" x14ac:dyDescent="0.35">
      <c r="A197" s="36" t="s">
        <v>117</v>
      </c>
      <c r="B197" s="69" t="s">
        <v>155</v>
      </c>
      <c r="C197" s="88">
        <v>200</v>
      </c>
      <c r="D197" s="138">
        <v>1</v>
      </c>
      <c r="E197" s="138">
        <v>0.1</v>
      </c>
      <c r="F197" s="88">
        <v>15.6</v>
      </c>
      <c r="G197" s="138">
        <v>66.900000000000006</v>
      </c>
      <c r="H197" s="148">
        <v>0.01</v>
      </c>
      <c r="I197" s="149">
        <v>0.03</v>
      </c>
      <c r="J197" s="149">
        <v>69.959999999999994</v>
      </c>
      <c r="K197" s="149">
        <v>0.48</v>
      </c>
      <c r="L197" s="149">
        <v>0</v>
      </c>
      <c r="M197" s="149">
        <v>3</v>
      </c>
      <c r="N197" s="149">
        <v>285</v>
      </c>
      <c r="O197" s="149">
        <v>90</v>
      </c>
      <c r="P197" s="149">
        <v>18</v>
      </c>
      <c r="Q197" s="149">
        <v>25</v>
      </c>
      <c r="R197" s="149">
        <v>1</v>
      </c>
      <c r="S197" s="149">
        <v>0</v>
      </c>
      <c r="T197" s="149">
        <v>0</v>
      </c>
    </row>
    <row r="198" spans="1:20" ht="16.2" thickBot="1" x14ac:dyDescent="0.35">
      <c r="A198" s="36" t="s">
        <v>81</v>
      </c>
      <c r="B198" s="69" t="s">
        <v>23</v>
      </c>
      <c r="C198" s="88">
        <v>40</v>
      </c>
      <c r="D198" s="138">
        <v>2.6</v>
      </c>
      <c r="E198" s="138">
        <v>0.5</v>
      </c>
      <c r="F198" s="88">
        <v>15.8</v>
      </c>
      <c r="G198" s="138">
        <v>78.2</v>
      </c>
      <c r="H198" s="115">
        <v>0</v>
      </c>
      <c r="I198" s="115">
        <v>0</v>
      </c>
      <c r="J198" s="114">
        <v>0</v>
      </c>
      <c r="K198" s="115">
        <v>8.9999999999999998E-4</v>
      </c>
      <c r="L198" s="83">
        <v>0</v>
      </c>
      <c r="M198" s="83">
        <v>0.2</v>
      </c>
      <c r="N198" s="84">
        <v>0.1</v>
      </c>
      <c r="O198" s="100">
        <v>1.4999999999999999E-2</v>
      </c>
      <c r="P198" s="100">
        <v>2.1000000000000001E-2</v>
      </c>
      <c r="Q198" s="100">
        <v>7.0000000000000007E-2</v>
      </c>
      <c r="R198" s="100">
        <v>2E-3</v>
      </c>
      <c r="S198" s="100">
        <v>2E-3</v>
      </c>
      <c r="T198" s="100">
        <v>2E-3</v>
      </c>
    </row>
    <row r="199" spans="1:20" ht="16.2" thickBot="1" x14ac:dyDescent="0.35">
      <c r="A199" s="36" t="s">
        <v>81</v>
      </c>
      <c r="B199" s="37" t="s">
        <v>82</v>
      </c>
      <c r="C199" s="128">
        <v>40</v>
      </c>
      <c r="D199" s="83">
        <v>3.2</v>
      </c>
      <c r="E199" s="83">
        <v>0.4</v>
      </c>
      <c r="F199" s="155">
        <v>19.600000000000001</v>
      </c>
      <c r="G199" s="129">
        <v>95</v>
      </c>
      <c r="H199" s="144">
        <v>0</v>
      </c>
      <c r="I199" s="144">
        <v>8.9999999999999993E-3</v>
      </c>
      <c r="J199" s="144">
        <v>3.0000000000000001E-3</v>
      </c>
      <c r="K199" s="144">
        <v>8.0000000000000004E-4</v>
      </c>
      <c r="L199" s="144">
        <v>0</v>
      </c>
      <c r="M199" s="144">
        <v>0.17</v>
      </c>
      <c r="N199" s="144">
        <v>0.04</v>
      </c>
      <c r="O199" s="144">
        <v>8.0000000000000002E-3</v>
      </c>
      <c r="P199" s="144">
        <v>5.0000000000000001E-3</v>
      </c>
      <c r="Q199" s="144">
        <v>0.03</v>
      </c>
      <c r="R199" s="144">
        <v>0</v>
      </c>
      <c r="S199" s="144">
        <v>0</v>
      </c>
      <c r="T199" s="144">
        <v>0</v>
      </c>
    </row>
    <row r="200" spans="1:20" ht="15" thickBot="1" x14ac:dyDescent="0.35">
      <c r="A200" s="13"/>
      <c r="B200" s="59" t="s">
        <v>8</v>
      </c>
      <c r="C200" s="95">
        <f t="shared" ref="C200:T200" si="52">SUM(C193:C199)</f>
        <v>880</v>
      </c>
      <c r="D200" s="61">
        <f t="shared" si="52"/>
        <v>31.3</v>
      </c>
      <c r="E200" s="61">
        <f t="shared" si="52"/>
        <v>22.299999999999997</v>
      </c>
      <c r="F200" s="61">
        <f t="shared" si="52"/>
        <v>103.29999999999998</v>
      </c>
      <c r="G200" s="61">
        <f t="shared" si="52"/>
        <v>738.7</v>
      </c>
      <c r="H200" s="22">
        <f t="shared" si="52"/>
        <v>0.32</v>
      </c>
      <c r="I200" s="22">
        <f t="shared" si="52"/>
        <v>0.31900000000000006</v>
      </c>
      <c r="J200" s="22">
        <f t="shared" si="52"/>
        <v>595.65300000000013</v>
      </c>
      <c r="K200" s="22">
        <f t="shared" si="52"/>
        <v>7.7416999999999998</v>
      </c>
      <c r="L200" s="22">
        <f t="shared" si="52"/>
        <v>31</v>
      </c>
      <c r="M200" s="22">
        <f t="shared" si="52"/>
        <v>476.37</v>
      </c>
      <c r="N200" s="22">
        <f t="shared" si="52"/>
        <v>1865.1399999999999</v>
      </c>
      <c r="O200" s="22">
        <f t="shared" si="52"/>
        <v>215.023</v>
      </c>
      <c r="P200" s="22">
        <f t="shared" si="52"/>
        <v>133.02599999999998</v>
      </c>
      <c r="Q200" s="22">
        <f t="shared" si="52"/>
        <v>393.09999999999997</v>
      </c>
      <c r="R200" s="22">
        <f t="shared" si="52"/>
        <v>4.0019999999999998</v>
      </c>
      <c r="S200" s="22">
        <f t="shared" si="52"/>
        <v>201.102</v>
      </c>
      <c r="T200" s="22">
        <f t="shared" si="52"/>
        <v>13.602000000000002</v>
      </c>
    </row>
    <row r="201" spans="1:20" ht="16.2" thickBot="1" x14ac:dyDescent="0.35">
      <c r="A201" s="36"/>
      <c r="B201" s="14" t="s">
        <v>49</v>
      </c>
      <c r="C201" s="128"/>
      <c r="D201" s="83"/>
      <c r="E201" s="115"/>
      <c r="F201" s="114"/>
      <c r="G201" s="83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</row>
    <row r="202" spans="1:20" ht="16.2" thickBot="1" x14ac:dyDescent="0.35">
      <c r="A202" s="36" t="s">
        <v>81</v>
      </c>
      <c r="B202" s="37" t="s">
        <v>156</v>
      </c>
      <c r="C202" s="128">
        <v>200</v>
      </c>
      <c r="D202" s="83">
        <v>5.8</v>
      </c>
      <c r="E202" s="115">
        <v>5</v>
      </c>
      <c r="F202" s="114">
        <v>9.6</v>
      </c>
      <c r="G202" s="83">
        <v>106.6</v>
      </c>
      <c r="H202" s="152">
        <v>0.04</v>
      </c>
      <c r="I202" s="83">
        <v>0.3</v>
      </c>
      <c r="J202" s="83">
        <v>44</v>
      </c>
      <c r="K202" s="83">
        <v>1.6</v>
      </c>
      <c r="L202" s="83">
        <v>2.6</v>
      </c>
      <c r="M202" s="83">
        <v>100</v>
      </c>
      <c r="N202" s="83">
        <v>292</v>
      </c>
      <c r="O202" s="157">
        <v>240</v>
      </c>
      <c r="P202" s="152">
        <v>28</v>
      </c>
      <c r="Q202" s="83">
        <v>180</v>
      </c>
      <c r="R202" s="83">
        <v>0.2</v>
      </c>
      <c r="S202" s="83">
        <v>18</v>
      </c>
      <c r="T202" s="129">
        <v>4</v>
      </c>
    </row>
    <row r="203" spans="1:20" ht="16.2" thickBot="1" x14ac:dyDescent="0.35">
      <c r="A203" s="36" t="s">
        <v>81</v>
      </c>
      <c r="B203" s="37" t="s">
        <v>119</v>
      </c>
      <c r="C203" s="128">
        <v>50</v>
      </c>
      <c r="D203" s="83">
        <v>3</v>
      </c>
      <c r="E203" s="115">
        <v>10.9</v>
      </c>
      <c r="F203" s="114">
        <v>26.9</v>
      </c>
      <c r="G203" s="83">
        <v>217.4</v>
      </c>
      <c r="H203" s="148">
        <v>7.0000000000000007E-2</v>
      </c>
      <c r="I203" s="149">
        <v>0.06</v>
      </c>
      <c r="J203" s="149">
        <v>45.1</v>
      </c>
      <c r="K203" s="149">
        <v>0.76</v>
      </c>
      <c r="L203" s="149">
        <v>0</v>
      </c>
      <c r="M203" s="149">
        <v>168</v>
      </c>
      <c r="N203" s="149">
        <v>78</v>
      </c>
      <c r="O203" s="149">
        <v>25</v>
      </c>
      <c r="P203" s="149">
        <v>10</v>
      </c>
      <c r="Q203" s="149">
        <v>61</v>
      </c>
      <c r="R203" s="149">
        <v>1</v>
      </c>
      <c r="S203" s="149">
        <v>2.7</v>
      </c>
      <c r="T203" s="149">
        <v>4.7</v>
      </c>
    </row>
    <row r="204" spans="1:20" ht="15" thickBot="1" x14ac:dyDescent="0.35">
      <c r="A204" s="106"/>
      <c r="B204" s="107" t="s">
        <v>8</v>
      </c>
      <c r="C204" s="85">
        <f>SUM(C202:C203)</f>
        <v>250</v>
      </c>
      <c r="D204" s="22">
        <f>D202+D203</f>
        <v>8.8000000000000007</v>
      </c>
      <c r="E204" s="22">
        <f t="shared" ref="E204:T204" si="53">E202+E203</f>
        <v>15.9</v>
      </c>
      <c r="F204" s="22">
        <f t="shared" si="53"/>
        <v>36.5</v>
      </c>
      <c r="G204" s="22">
        <f>G202+G203</f>
        <v>324</v>
      </c>
      <c r="H204" s="22">
        <f>H202+H203</f>
        <v>0.11000000000000001</v>
      </c>
      <c r="I204" s="22">
        <f t="shared" si="53"/>
        <v>0.36</v>
      </c>
      <c r="J204" s="22">
        <f t="shared" si="53"/>
        <v>89.1</v>
      </c>
      <c r="K204" s="22">
        <f t="shared" si="53"/>
        <v>2.3600000000000003</v>
      </c>
      <c r="L204" s="22">
        <f t="shared" si="53"/>
        <v>2.6</v>
      </c>
      <c r="M204" s="22">
        <f t="shared" si="53"/>
        <v>268</v>
      </c>
      <c r="N204" s="22">
        <f t="shared" si="53"/>
        <v>370</v>
      </c>
      <c r="O204" s="131">
        <f t="shared" si="53"/>
        <v>265</v>
      </c>
      <c r="P204" s="131">
        <f t="shared" si="53"/>
        <v>38</v>
      </c>
      <c r="Q204" s="131">
        <f t="shared" si="53"/>
        <v>241</v>
      </c>
      <c r="R204" s="131">
        <f t="shared" si="53"/>
        <v>1.2</v>
      </c>
      <c r="S204" s="131">
        <f t="shared" si="53"/>
        <v>20.7</v>
      </c>
      <c r="T204" s="131">
        <f t="shared" si="53"/>
        <v>8.6999999999999993</v>
      </c>
    </row>
    <row r="205" spans="1:20" ht="15" thickBot="1" x14ac:dyDescent="0.35">
      <c r="A205" s="26"/>
      <c r="B205" s="108" t="s">
        <v>62</v>
      </c>
      <c r="C205" s="22"/>
      <c r="D205" s="22">
        <f t="shared" ref="D205:T205" si="54">D191+D200+D204</f>
        <v>58.3</v>
      </c>
      <c r="E205" s="22">
        <f t="shared" si="54"/>
        <v>58.099999999999994</v>
      </c>
      <c r="F205" s="22">
        <f t="shared" si="54"/>
        <v>198.7</v>
      </c>
      <c r="G205" s="22">
        <f t="shared" si="54"/>
        <v>1549.6000000000001</v>
      </c>
      <c r="H205" s="22">
        <f t="shared" si="54"/>
        <v>0.6</v>
      </c>
      <c r="I205" s="22">
        <f t="shared" si="54"/>
        <v>1.198</v>
      </c>
      <c r="J205" s="22">
        <f t="shared" si="54"/>
        <v>879.51600000000019</v>
      </c>
      <c r="K205" s="22">
        <f t="shared" si="54"/>
        <v>14.422499999999999</v>
      </c>
      <c r="L205" s="22">
        <f t="shared" si="54"/>
        <v>45.6</v>
      </c>
      <c r="M205" s="22">
        <f t="shared" si="54"/>
        <v>964.54</v>
      </c>
      <c r="N205" s="22">
        <f t="shared" si="54"/>
        <v>2969.18</v>
      </c>
      <c r="O205" s="131">
        <f t="shared" si="54"/>
        <v>839.03099999999995</v>
      </c>
      <c r="P205" s="131">
        <f t="shared" si="54"/>
        <v>259.03099999999995</v>
      </c>
      <c r="Q205" s="131">
        <f t="shared" si="54"/>
        <v>976.12999999999988</v>
      </c>
      <c r="R205" s="131">
        <f t="shared" si="54"/>
        <v>10.401999999999999</v>
      </c>
      <c r="S205" s="131">
        <f t="shared" si="54"/>
        <v>261.90199999999999</v>
      </c>
      <c r="T205" s="131">
        <f t="shared" si="54"/>
        <v>38.701999999999998</v>
      </c>
    </row>
    <row r="206" spans="1:20" x14ac:dyDescent="0.3">
      <c r="A206" s="26" t="s">
        <v>61</v>
      </c>
      <c r="B206" s="71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</row>
    <row r="207" spans="1:20" x14ac:dyDescent="0.3">
      <c r="A207" s="28" t="s">
        <v>59</v>
      </c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</row>
    <row r="208" spans="1:20" x14ac:dyDescent="0.3">
      <c r="A208" s="29" t="s">
        <v>60</v>
      </c>
      <c r="B208" s="27"/>
      <c r="C208" s="29"/>
      <c r="D208" s="29"/>
      <c r="E208" s="29"/>
      <c r="F208" s="29"/>
      <c r="G208" s="27"/>
      <c r="H208" s="29"/>
      <c r="I208" s="29"/>
      <c r="J208" s="29"/>
      <c r="K208" s="29"/>
      <c r="L208" s="29"/>
      <c r="M208" s="29"/>
    </row>
    <row r="209" spans="1:20" x14ac:dyDescent="0.3">
      <c r="A209" s="29"/>
      <c r="B209" s="29"/>
      <c r="C209" s="29"/>
      <c r="D209" s="29"/>
      <c r="E209" s="29"/>
      <c r="F209" s="29"/>
      <c r="G209" s="27"/>
      <c r="H209" s="29"/>
      <c r="I209" s="29"/>
      <c r="J209" s="29"/>
      <c r="K209" s="29"/>
      <c r="L209" s="29"/>
      <c r="M209" s="29"/>
    </row>
    <row r="210" spans="1:20" x14ac:dyDescent="0.3">
      <c r="A210" s="29"/>
      <c r="B210" s="29"/>
      <c r="C210" s="29"/>
      <c r="D210" s="29"/>
      <c r="E210" s="29"/>
      <c r="F210" s="29"/>
      <c r="G210" s="27"/>
      <c r="H210" s="29"/>
      <c r="I210" s="29"/>
      <c r="J210" s="29"/>
      <c r="K210" s="29"/>
      <c r="L210" s="29"/>
      <c r="M210" s="29"/>
    </row>
    <row r="211" spans="1:20" x14ac:dyDescent="0.3">
      <c r="A211" s="29"/>
      <c r="B211" s="29"/>
      <c r="C211" s="29"/>
      <c r="D211" s="29"/>
      <c r="E211" s="29"/>
      <c r="F211" s="29"/>
      <c r="G211" s="27"/>
      <c r="H211" s="29"/>
      <c r="I211" s="29"/>
      <c r="J211" s="29"/>
      <c r="K211" s="29"/>
      <c r="L211" s="29"/>
      <c r="M211" s="29"/>
    </row>
    <row r="212" spans="1:20" x14ac:dyDescent="0.3">
      <c r="A212" s="29"/>
      <c r="B212" s="29"/>
      <c r="C212" s="29"/>
      <c r="D212" s="29"/>
      <c r="E212" s="29"/>
      <c r="F212" s="29"/>
      <c r="G212" s="27"/>
      <c r="H212" s="29"/>
      <c r="I212" s="29"/>
      <c r="J212" s="29"/>
      <c r="K212" s="29"/>
      <c r="L212" s="29"/>
      <c r="M212" s="29"/>
    </row>
    <row r="213" spans="1:20" x14ac:dyDescent="0.3">
      <c r="A213" s="29"/>
      <c r="B213" s="29"/>
      <c r="C213" s="29"/>
      <c r="D213" s="29"/>
      <c r="E213" s="29"/>
      <c r="F213" s="29"/>
      <c r="G213" s="27"/>
      <c r="H213" s="29"/>
      <c r="I213" s="29"/>
      <c r="J213" s="29"/>
      <c r="K213" s="29"/>
      <c r="L213" s="29"/>
      <c r="M213" s="29"/>
    </row>
    <row r="214" spans="1:20" x14ac:dyDescent="0.3">
      <c r="A214" s="29"/>
      <c r="B214" s="29"/>
      <c r="C214" s="29"/>
      <c r="D214" s="29"/>
      <c r="E214" s="29"/>
      <c r="F214" s="29"/>
      <c r="G214" s="27"/>
      <c r="H214" s="29"/>
      <c r="I214" s="29"/>
      <c r="J214" s="29"/>
      <c r="K214" s="29"/>
      <c r="L214" s="29"/>
      <c r="M214" s="29"/>
    </row>
    <row r="215" spans="1:20" x14ac:dyDescent="0.3">
      <c r="A215" s="25"/>
      <c r="B215" s="29"/>
      <c r="C215" s="25" t="s">
        <v>236</v>
      </c>
      <c r="D215" s="25"/>
      <c r="E215" s="25"/>
      <c r="F215" s="25"/>
      <c r="G215" s="31"/>
      <c r="H215" s="25"/>
      <c r="I215" s="25"/>
      <c r="J215" s="25"/>
      <c r="K215" s="25"/>
      <c r="L215" s="25"/>
      <c r="M215" s="25"/>
      <c r="N215" s="25"/>
      <c r="O215" s="25"/>
    </row>
    <row r="216" spans="1:20" ht="15" thickBot="1" x14ac:dyDescent="0.35">
      <c r="A216" s="25"/>
      <c r="B216" s="25" t="s">
        <v>30</v>
      </c>
      <c r="C216" s="25" t="s">
        <v>66</v>
      </c>
      <c r="D216" s="25"/>
      <c r="E216" s="25"/>
      <c r="F216" s="25"/>
      <c r="G216" s="31"/>
      <c r="H216" s="25"/>
      <c r="I216" s="25"/>
      <c r="J216" s="25"/>
      <c r="K216" s="25"/>
      <c r="L216" s="25"/>
      <c r="M216" s="25"/>
      <c r="N216" s="25"/>
      <c r="O216" s="25"/>
    </row>
    <row r="217" spans="1:20" ht="27" customHeight="1" thickBot="1" x14ac:dyDescent="0.35">
      <c r="A217" s="221" t="s">
        <v>0</v>
      </c>
      <c r="B217" s="25" t="s">
        <v>31</v>
      </c>
      <c r="C217" s="4" t="s">
        <v>11</v>
      </c>
      <c r="D217" s="223" t="s">
        <v>12</v>
      </c>
      <c r="E217" s="223"/>
      <c r="F217" s="224"/>
      <c r="G217" s="225" t="s">
        <v>13</v>
      </c>
      <c r="H217" s="227" t="s">
        <v>14</v>
      </c>
      <c r="I217" s="223"/>
      <c r="J217" s="223"/>
      <c r="K217" s="6"/>
      <c r="L217" s="227" t="s">
        <v>15</v>
      </c>
      <c r="M217" s="223"/>
      <c r="N217" s="223"/>
      <c r="O217" s="6"/>
      <c r="P217" s="6"/>
      <c r="Q217" s="6"/>
      <c r="R217" s="6"/>
      <c r="S217" s="6"/>
      <c r="T217" s="6"/>
    </row>
    <row r="218" spans="1:20" ht="15" thickBot="1" x14ac:dyDescent="0.35">
      <c r="A218" s="222"/>
      <c r="B218" s="228" t="s">
        <v>1</v>
      </c>
      <c r="C218" s="5"/>
      <c r="D218" s="5" t="s">
        <v>2</v>
      </c>
      <c r="E218" s="5" t="s">
        <v>3</v>
      </c>
      <c r="F218" s="5" t="s">
        <v>4</v>
      </c>
      <c r="G218" s="226"/>
      <c r="H218" s="7" t="s">
        <v>221</v>
      </c>
      <c r="I218" s="6" t="s">
        <v>222</v>
      </c>
      <c r="J218" s="6" t="s">
        <v>220</v>
      </c>
      <c r="K218" s="6" t="s">
        <v>223</v>
      </c>
      <c r="L218" s="7" t="s">
        <v>224</v>
      </c>
      <c r="M218" s="6" t="s">
        <v>225</v>
      </c>
      <c r="N218" s="6" t="s">
        <v>226</v>
      </c>
      <c r="O218" s="6" t="s">
        <v>17</v>
      </c>
      <c r="P218" s="6" t="s">
        <v>19</v>
      </c>
      <c r="Q218" s="6" t="s">
        <v>18</v>
      </c>
      <c r="R218" s="6" t="s">
        <v>20</v>
      </c>
      <c r="S218" s="6" t="s">
        <v>218</v>
      </c>
      <c r="T218" s="6" t="s">
        <v>219</v>
      </c>
    </row>
    <row r="219" spans="1:20" ht="15" thickBot="1" x14ac:dyDescent="0.35">
      <c r="A219" s="8">
        <v>1</v>
      </c>
      <c r="B219" s="229"/>
      <c r="C219" s="10">
        <v>3</v>
      </c>
      <c r="D219" s="10">
        <v>4</v>
      </c>
      <c r="E219" s="11">
        <v>5</v>
      </c>
      <c r="F219" s="6">
        <v>6</v>
      </c>
      <c r="G219" s="32">
        <v>7</v>
      </c>
      <c r="H219" s="12">
        <v>8</v>
      </c>
      <c r="I219" s="126">
        <v>9</v>
      </c>
      <c r="J219" s="126">
        <v>10</v>
      </c>
      <c r="K219" s="126">
        <v>11</v>
      </c>
      <c r="L219" s="12">
        <v>12</v>
      </c>
      <c r="M219" s="126">
        <v>13</v>
      </c>
      <c r="N219" s="126">
        <v>14</v>
      </c>
      <c r="O219" s="126">
        <v>15</v>
      </c>
      <c r="P219" s="126">
        <v>16</v>
      </c>
      <c r="Q219" s="126">
        <v>17</v>
      </c>
      <c r="R219" s="126">
        <v>18</v>
      </c>
      <c r="S219" s="126">
        <v>19</v>
      </c>
      <c r="T219" s="126">
        <v>20</v>
      </c>
    </row>
    <row r="220" spans="1:20" ht="15" thickBot="1" x14ac:dyDescent="0.35">
      <c r="A220" s="13"/>
      <c r="B220" s="9">
        <v>2</v>
      </c>
      <c r="C220" s="15"/>
      <c r="D220" s="16"/>
      <c r="E220" s="17"/>
      <c r="F220" s="18"/>
      <c r="G220" s="33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1:20" ht="16.2" thickBot="1" x14ac:dyDescent="0.35">
      <c r="A221" s="35"/>
      <c r="B221" s="14" t="s">
        <v>32</v>
      </c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135"/>
      <c r="T221" s="136"/>
    </row>
    <row r="222" spans="1:20" ht="16.2" thickBot="1" x14ac:dyDescent="0.35">
      <c r="A222" s="54" t="s">
        <v>157</v>
      </c>
      <c r="B222" s="55" t="s">
        <v>158</v>
      </c>
      <c r="C222" s="44">
        <v>60</v>
      </c>
      <c r="D222" s="138">
        <v>0.7</v>
      </c>
      <c r="E222" s="138">
        <v>0.1</v>
      </c>
      <c r="F222" s="88">
        <v>2.2999999999999998</v>
      </c>
      <c r="G222" s="138">
        <v>12.8</v>
      </c>
      <c r="H222" s="148">
        <v>0.04</v>
      </c>
      <c r="I222" s="149">
        <v>0.02</v>
      </c>
      <c r="J222" s="149">
        <v>79.8</v>
      </c>
      <c r="K222" s="149">
        <v>0.42</v>
      </c>
      <c r="L222" s="149">
        <v>15</v>
      </c>
      <c r="M222" s="149">
        <v>2</v>
      </c>
      <c r="N222" s="149">
        <v>174</v>
      </c>
      <c r="O222" s="149">
        <v>8</v>
      </c>
      <c r="P222" s="149">
        <v>12</v>
      </c>
      <c r="Q222" s="149">
        <v>16</v>
      </c>
      <c r="R222" s="149">
        <v>1</v>
      </c>
      <c r="S222" s="149">
        <v>1.2</v>
      </c>
      <c r="T222" s="149">
        <v>0.2</v>
      </c>
    </row>
    <row r="223" spans="1:20" ht="16.2" thickBot="1" x14ac:dyDescent="0.35">
      <c r="A223" s="54" t="s">
        <v>159</v>
      </c>
      <c r="B223" s="55" t="s">
        <v>160</v>
      </c>
      <c r="C223" s="44">
        <v>150</v>
      </c>
      <c r="D223" s="138">
        <v>19</v>
      </c>
      <c r="E223" s="138">
        <v>25.3</v>
      </c>
      <c r="F223" s="88">
        <v>3</v>
      </c>
      <c r="G223" s="138">
        <v>315.8</v>
      </c>
      <c r="H223" s="148">
        <v>7.0000000000000007E-2</v>
      </c>
      <c r="I223" s="149">
        <v>0.45</v>
      </c>
      <c r="J223" s="149">
        <v>221.45</v>
      </c>
      <c r="K223" s="149">
        <v>2.91</v>
      </c>
      <c r="L223" s="149">
        <v>0</v>
      </c>
      <c r="M223" s="149">
        <v>444</v>
      </c>
      <c r="N223" s="149">
        <v>192</v>
      </c>
      <c r="O223" s="149">
        <v>358</v>
      </c>
      <c r="P223" s="149">
        <v>26</v>
      </c>
      <c r="Q223" s="149">
        <v>332</v>
      </c>
      <c r="R223" s="149">
        <v>2</v>
      </c>
      <c r="S223" s="149">
        <v>39.9</v>
      </c>
      <c r="T223" s="149">
        <v>28.4</v>
      </c>
    </row>
    <row r="224" spans="1:20" ht="16.2" thickBot="1" x14ac:dyDescent="0.35">
      <c r="A224" s="39" t="s">
        <v>80</v>
      </c>
      <c r="B224" s="40" t="s">
        <v>161</v>
      </c>
      <c r="C224" s="41">
        <v>200</v>
      </c>
      <c r="D224" s="121">
        <v>0.2</v>
      </c>
      <c r="E224" s="166">
        <v>0</v>
      </c>
      <c r="F224" s="167">
        <v>6.4</v>
      </c>
      <c r="G224" s="121">
        <v>26.8</v>
      </c>
      <c r="H224" s="148">
        <v>0</v>
      </c>
      <c r="I224" s="149">
        <v>0.01</v>
      </c>
      <c r="J224" s="149">
        <v>0.3</v>
      </c>
      <c r="K224" s="149">
        <v>0.09</v>
      </c>
      <c r="L224" s="149">
        <v>0</v>
      </c>
      <c r="M224" s="149">
        <v>1</v>
      </c>
      <c r="N224" s="149">
        <v>21</v>
      </c>
      <c r="O224" s="149">
        <v>66</v>
      </c>
      <c r="P224" s="149">
        <v>4</v>
      </c>
      <c r="Q224" s="149">
        <v>7</v>
      </c>
      <c r="R224" s="149">
        <v>1</v>
      </c>
      <c r="S224" s="149">
        <v>0</v>
      </c>
      <c r="T224" s="149">
        <v>0</v>
      </c>
    </row>
    <row r="225" spans="1:21" ht="16.2" thickBot="1" x14ac:dyDescent="0.35">
      <c r="A225" s="65" t="s">
        <v>81</v>
      </c>
      <c r="B225" s="65" t="s">
        <v>82</v>
      </c>
      <c r="C225" s="38">
        <v>30</v>
      </c>
      <c r="D225" s="83">
        <v>2.4</v>
      </c>
      <c r="E225" s="157">
        <v>0.3</v>
      </c>
      <c r="F225" s="152">
        <v>14.7</v>
      </c>
      <c r="G225" s="129">
        <v>71.2</v>
      </c>
      <c r="H225" s="144">
        <v>0</v>
      </c>
      <c r="I225" s="144">
        <v>8.9999999999999993E-3</v>
      </c>
      <c r="J225" s="144">
        <v>3.0000000000000001E-3</v>
      </c>
      <c r="K225" s="144">
        <v>8.0000000000000004E-4</v>
      </c>
      <c r="L225" s="144">
        <v>0</v>
      </c>
      <c r="M225" s="144">
        <v>0.17</v>
      </c>
      <c r="N225" s="144">
        <v>0.04</v>
      </c>
      <c r="O225" s="144">
        <v>8.0000000000000002E-3</v>
      </c>
      <c r="P225" s="144">
        <v>5.0000000000000001E-3</v>
      </c>
      <c r="Q225" s="144">
        <v>0.03</v>
      </c>
      <c r="R225" s="144">
        <v>0</v>
      </c>
      <c r="S225" s="144">
        <v>0</v>
      </c>
      <c r="T225" s="144">
        <v>0</v>
      </c>
    </row>
    <row r="226" spans="1:21" ht="16.2" thickBot="1" x14ac:dyDescent="0.35">
      <c r="A226" s="65" t="s">
        <v>81</v>
      </c>
      <c r="B226" s="37" t="s">
        <v>162</v>
      </c>
      <c r="C226" s="86">
        <v>160</v>
      </c>
      <c r="D226" s="115">
        <v>1.4</v>
      </c>
      <c r="E226" s="115">
        <v>0.3</v>
      </c>
      <c r="F226" s="114">
        <v>13</v>
      </c>
      <c r="G226" s="115">
        <v>60.5</v>
      </c>
      <c r="H226" s="83">
        <v>0.09</v>
      </c>
      <c r="I226" s="83">
        <v>0.04</v>
      </c>
      <c r="J226" s="128">
        <v>11</v>
      </c>
      <c r="K226" s="83">
        <v>0.28000000000000003</v>
      </c>
      <c r="L226" s="83">
        <v>53.2</v>
      </c>
      <c r="M226" s="128">
        <v>0</v>
      </c>
      <c r="N226" s="128">
        <v>181</v>
      </c>
      <c r="O226" s="128">
        <v>40</v>
      </c>
      <c r="P226" s="128">
        <v>10</v>
      </c>
      <c r="Q226" s="128">
        <v>14</v>
      </c>
      <c r="R226" s="128">
        <v>0.1</v>
      </c>
      <c r="S226" s="172">
        <v>0</v>
      </c>
      <c r="T226" s="19">
        <v>0.5</v>
      </c>
      <c r="U226" s="73"/>
    </row>
    <row r="227" spans="1:21" ht="16.2" thickBot="1" x14ac:dyDescent="0.35">
      <c r="A227" s="19"/>
      <c r="B227" s="37"/>
      <c r="C227" s="21">
        <f>SUM(C222:C226)</f>
        <v>600</v>
      </c>
      <c r="D227" s="22">
        <f t="shared" ref="D227:F227" si="55">SUM(D221:D226)</f>
        <v>23.699999999999996</v>
      </c>
      <c r="E227" s="22">
        <f t="shared" si="55"/>
        <v>26.000000000000004</v>
      </c>
      <c r="F227" s="23">
        <f t="shared" si="55"/>
        <v>39.4</v>
      </c>
      <c r="G227" s="24">
        <f>SUM(G221:G226)</f>
        <v>487.1</v>
      </c>
      <c r="H227" s="22">
        <f>SUM(H221:H226)</f>
        <v>0.2</v>
      </c>
      <c r="I227" s="22">
        <f t="shared" ref="I227:T227" si="56">SUM(I221:I226)</f>
        <v>0.52900000000000003</v>
      </c>
      <c r="J227" s="22">
        <f t="shared" si="56"/>
        <v>312.553</v>
      </c>
      <c r="K227" s="22">
        <f t="shared" si="56"/>
        <v>3.7008000000000001</v>
      </c>
      <c r="L227" s="22">
        <f t="shared" si="56"/>
        <v>68.2</v>
      </c>
      <c r="M227" s="22">
        <f t="shared" si="56"/>
        <v>447.17</v>
      </c>
      <c r="N227" s="22">
        <f t="shared" si="56"/>
        <v>568.04</v>
      </c>
      <c r="O227" s="22">
        <f t="shared" si="56"/>
        <v>472.00799999999998</v>
      </c>
      <c r="P227" s="22">
        <f t="shared" si="56"/>
        <v>52.005000000000003</v>
      </c>
      <c r="Q227" s="22">
        <f t="shared" si="56"/>
        <v>369.03</v>
      </c>
      <c r="R227" s="22">
        <f t="shared" si="56"/>
        <v>4.0999999999999996</v>
      </c>
      <c r="S227" s="131">
        <f t="shared" si="56"/>
        <v>41.1</v>
      </c>
      <c r="T227" s="137">
        <f t="shared" si="56"/>
        <v>29.099999999999998</v>
      </c>
      <c r="U227" s="30"/>
    </row>
    <row r="228" spans="1:21" ht="15" thickBot="1" x14ac:dyDescent="0.35">
      <c r="A228" s="13"/>
      <c r="B228" s="20" t="s">
        <v>8</v>
      </c>
      <c r="C228" s="81"/>
      <c r="D228" s="33"/>
      <c r="E228" s="89"/>
      <c r="F228" s="90"/>
      <c r="G228" s="33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131"/>
      <c r="T228" s="137"/>
      <c r="U228" s="73"/>
    </row>
    <row r="229" spans="1:21" ht="16.2" thickBot="1" x14ac:dyDescent="0.35">
      <c r="A229" s="36"/>
      <c r="B229" s="14" t="s">
        <v>50</v>
      </c>
      <c r="C229" s="38"/>
      <c r="D229" s="83"/>
      <c r="E229" s="83"/>
      <c r="F229" s="128"/>
      <c r="G229" s="83"/>
      <c r="H229" s="83"/>
      <c r="I229" s="83"/>
      <c r="J229" s="128"/>
      <c r="K229" s="83"/>
      <c r="L229" s="83"/>
      <c r="M229" s="128"/>
      <c r="N229" s="128"/>
      <c r="O229" s="128"/>
      <c r="P229" s="128"/>
      <c r="Q229" s="128"/>
      <c r="R229" s="128"/>
      <c r="S229" s="172"/>
      <c r="T229" s="19"/>
      <c r="U229" s="73"/>
    </row>
    <row r="230" spans="1:21" ht="16.2" thickBot="1" x14ac:dyDescent="0.35">
      <c r="A230" s="218">
        <v>69</v>
      </c>
      <c r="B230" s="37" t="s">
        <v>238</v>
      </c>
      <c r="C230" s="219">
        <v>60</v>
      </c>
      <c r="D230" s="220">
        <v>1.68</v>
      </c>
      <c r="E230" s="220">
        <v>4.26</v>
      </c>
      <c r="F230" s="219">
        <v>5.46</v>
      </c>
      <c r="G230" s="220">
        <v>66.599999999999994</v>
      </c>
      <c r="H230" s="220">
        <v>0.05</v>
      </c>
      <c r="I230" s="220">
        <v>7.02</v>
      </c>
      <c r="J230" s="219">
        <v>0.01</v>
      </c>
      <c r="K230" s="220">
        <v>1.8</v>
      </c>
      <c r="L230" s="220">
        <v>30.6</v>
      </c>
      <c r="M230" s="219">
        <v>105</v>
      </c>
      <c r="N230" s="219">
        <v>21</v>
      </c>
      <c r="O230" s="219">
        <v>1.26</v>
      </c>
      <c r="P230" s="202">
        <v>10</v>
      </c>
      <c r="Q230" s="202">
        <v>19</v>
      </c>
      <c r="R230" s="202">
        <v>0</v>
      </c>
      <c r="S230" s="202">
        <v>9.8000000000000007</v>
      </c>
      <c r="T230" s="203">
        <v>0.2</v>
      </c>
    </row>
    <row r="231" spans="1:21" ht="16.2" thickBot="1" x14ac:dyDescent="0.35">
      <c r="A231" s="204" t="s">
        <v>163</v>
      </c>
      <c r="B231" s="40" t="s">
        <v>164</v>
      </c>
      <c r="C231" s="41">
        <v>250</v>
      </c>
      <c r="D231" s="121">
        <v>5.9</v>
      </c>
      <c r="E231" s="121">
        <v>7.2</v>
      </c>
      <c r="F231" s="120">
        <v>17</v>
      </c>
      <c r="G231" s="121">
        <v>156.9</v>
      </c>
      <c r="H231" s="205">
        <v>0.06</v>
      </c>
      <c r="I231" s="206">
        <v>0.06</v>
      </c>
      <c r="J231" s="206">
        <v>129.91999999999999</v>
      </c>
      <c r="K231" s="206">
        <v>1.41</v>
      </c>
      <c r="L231" s="206">
        <v>6</v>
      </c>
      <c r="M231" s="206">
        <v>246</v>
      </c>
      <c r="N231" s="206">
        <v>420</v>
      </c>
      <c r="O231" s="206">
        <v>26</v>
      </c>
      <c r="P231" s="206">
        <v>24</v>
      </c>
      <c r="Q231" s="206">
        <v>65</v>
      </c>
      <c r="R231" s="206">
        <v>1</v>
      </c>
      <c r="S231" s="206">
        <v>20.8</v>
      </c>
      <c r="T231" s="206">
        <v>0.9</v>
      </c>
    </row>
    <row r="232" spans="1:21" ht="16.2" thickBot="1" x14ac:dyDescent="0.35">
      <c r="A232" s="207" t="s">
        <v>95</v>
      </c>
      <c r="B232" s="37" t="s">
        <v>96</v>
      </c>
      <c r="C232" s="153">
        <v>160</v>
      </c>
      <c r="D232" s="83">
        <v>5.7</v>
      </c>
      <c r="E232" s="83">
        <v>5.2</v>
      </c>
      <c r="F232" s="128">
        <v>35</v>
      </c>
      <c r="G232" s="157">
        <v>209.9</v>
      </c>
      <c r="H232" s="208">
        <v>0.06</v>
      </c>
      <c r="I232" s="202">
        <v>0.03</v>
      </c>
      <c r="J232" s="202">
        <v>18.36</v>
      </c>
      <c r="K232" s="202">
        <v>1.19</v>
      </c>
      <c r="L232" s="202">
        <v>0</v>
      </c>
      <c r="M232" s="202">
        <v>149</v>
      </c>
      <c r="N232" s="202">
        <v>54</v>
      </c>
      <c r="O232" s="202">
        <v>106</v>
      </c>
      <c r="P232" s="202">
        <v>7</v>
      </c>
      <c r="Q232" s="202">
        <v>41</v>
      </c>
      <c r="R232" s="202">
        <v>1</v>
      </c>
      <c r="S232" s="202">
        <v>20.8</v>
      </c>
      <c r="T232" s="203">
        <v>0.1</v>
      </c>
    </row>
    <row r="233" spans="1:21" ht="16.2" thickBot="1" x14ac:dyDescent="0.35">
      <c r="A233" s="209">
        <v>367</v>
      </c>
      <c r="B233" s="210" t="s">
        <v>103</v>
      </c>
      <c r="C233" s="213">
        <v>90</v>
      </c>
      <c r="D233" s="214">
        <v>14.7</v>
      </c>
      <c r="E233" s="214">
        <v>16.100000000000001</v>
      </c>
      <c r="F233" s="213">
        <v>3.67</v>
      </c>
      <c r="G233" s="214">
        <v>218.67</v>
      </c>
      <c r="H233" s="214">
        <v>0.05</v>
      </c>
      <c r="I233" s="214">
        <v>1.07</v>
      </c>
      <c r="J233" s="213">
        <v>0.04</v>
      </c>
      <c r="K233" s="214">
        <v>0.53</v>
      </c>
      <c r="L233" s="214">
        <v>15.3</v>
      </c>
      <c r="M233" s="213">
        <v>159</v>
      </c>
      <c r="N233" s="213">
        <v>25</v>
      </c>
      <c r="O233" s="213">
        <v>2.2000000000000002</v>
      </c>
      <c r="P233" s="215">
        <v>100</v>
      </c>
      <c r="Q233" s="215">
        <v>198</v>
      </c>
      <c r="R233" s="215">
        <v>2</v>
      </c>
      <c r="S233" s="215">
        <v>26.1</v>
      </c>
      <c r="T233" s="215">
        <v>26</v>
      </c>
    </row>
    <row r="234" spans="1:21" ht="16.2" thickBot="1" x14ac:dyDescent="0.35">
      <c r="A234" s="36" t="s">
        <v>165</v>
      </c>
      <c r="B234" s="36" t="s">
        <v>166</v>
      </c>
      <c r="C234" s="212">
        <v>200</v>
      </c>
      <c r="D234" s="83">
        <v>0.2</v>
      </c>
      <c r="E234" s="83">
        <v>0.2</v>
      </c>
      <c r="F234" s="128">
        <v>11</v>
      </c>
      <c r="G234" s="83">
        <v>46.7</v>
      </c>
      <c r="H234" s="208">
        <v>0.01</v>
      </c>
      <c r="I234" s="202">
        <v>0.01</v>
      </c>
      <c r="J234" s="202">
        <v>1.58</v>
      </c>
      <c r="K234" s="202">
        <v>0.13</v>
      </c>
      <c r="L234" s="202">
        <v>3</v>
      </c>
      <c r="M234" s="202">
        <v>11</v>
      </c>
      <c r="N234" s="202">
        <v>124</v>
      </c>
      <c r="O234" s="202">
        <v>64</v>
      </c>
      <c r="P234" s="202">
        <v>5</v>
      </c>
      <c r="Q234" s="202">
        <v>6</v>
      </c>
      <c r="R234" s="202">
        <v>1</v>
      </c>
      <c r="S234" s="202">
        <v>1</v>
      </c>
      <c r="T234" s="203">
        <v>0.1</v>
      </c>
    </row>
    <row r="235" spans="1:21" ht="16.2" thickBot="1" x14ac:dyDescent="0.35">
      <c r="A235" s="94" t="s">
        <v>81</v>
      </c>
      <c r="B235" s="112" t="s">
        <v>23</v>
      </c>
      <c r="C235" s="116">
        <v>30</v>
      </c>
      <c r="D235" s="115">
        <v>2</v>
      </c>
      <c r="E235" s="115">
        <v>0.4</v>
      </c>
      <c r="F235" s="114">
        <v>11.9</v>
      </c>
      <c r="G235" s="115">
        <v>58.7</v>
      </c>
      <c r="H235" s="115">
        <v>0</v>
      </c>
      <c r="I235" s="115">
        <v>0</v>
      </c>
      <c r="J235" s="114">
        <v>0</v>
      </c>
      <c r="K235" s="115">
        <v>8.9999999999999998E-4</v>
      </c>
      <c r="L235" s="115">
        <v>0</v>
      </c>
      <c r="M235" s="115">
        <v>0.2</v>
      </c>
      <c r="N235" s="114">
        <v>0.1</v>
      </c>
      <c r="O235" s="211">
        <v>1.4999999999999999E-2</v>
      </c>
      <c r="P235" s="211">
        <v>2.1000000000000001E-2</v>
      </c>
      <c r="Q235" s="211">
        <v>7.0000000000000007E-2</v>
      </c>
      <c r="R235" s="211">
        <v>2E-3</v>
      </c>
      <c r="S235" s="211">
        <v>2E-3</v>
      </c>
      <c r="T235" s="211">
        <v>2E-3</v>
      </c>
    </row>
    <row r="236" spans="1:21" ht="16.2" thickBot="1" x14ac:dyDescent="0.35">
      <c r="A236" s="65" t="s">
        <v>81</v>
      </c>
      <c r="B236" s="65" t="s">
        <v>82</v>
      </c>
      <c r="C236" s="38">
        <v>30</v>
      </c>
      <c r="D236" s="83">
        <v>2.4</v>
      </c>
      <c r="E236" s="157">
        <v>0.3</v>
      </c>
      <c r="F236" s="152">
        <v>14.7</v>
      </c>
      <c r="G236" s="129">
        <v>71.2</v>
      </c>
      <c r="H236" s="144">
        <v>0</v>
      </c>
      <c r="I236" s="144">
        <v>8.9999999999999993E-3</v>
      </c>
      <c r="J236" s="144">
        <v>3.0000000000000001E-3</v>
      </c>
      <c r="K236" s="144">
        <v>8.0000000000000004E-4</v>
      </c>
      <c r="L236" s="144">
        <v>0</v>
      </c>
      <c r="M236" s="144">
        <v>0.17</v>
      </c>
      <c r="N236" s="144">
        <v>0.04</v>
      </c>
      <c r="O236" s="144">
        <v>8.0000000000000002E-3</v>
      </c>
      <c r="P236" s="144">
        <v>5.0000000000000001E-3</v>
      </c>
      <c r="Q236" s="144">
        <v>0.03</v>
      </c>
      <c r="R236" s="144">
        <v>0</v>
      </c>
      <c r="S236" s="144">
        <v>0</v>
      </c>
      <c r="T236" s="144">
        <v>0</v>
      </c>
    </row>
    <row r="237" spans="1:21" ht="15" thickBot="1" x14ac:dyDescent="0.35">
      <c r="A237" s="13"/>
      <c r="B237" s="20" t="s">
        <v>8</v>
      </c>
      <c r="C237" s="81"/>
      <c r="D237" s="22">
        <f>SUM(D229:D236)</f>
        <v>32.58</v>
      </c>
      <c r="E237" s="22">
        <f>SUM(E229:E236)</f>
        <v>33.660000000000004</v>
      </c>
      <c r="F237" s="22">
        <f>SUM(F229:F236)</f>
        <v>98.73</v>
      </c>
      <c r="G237" s="22">
        <f>SUM(G229:G236)</f>
        <v>828.67000000000007</v>
      </c>
      <c r="H237" s="22">
        <f t="shared" ref="H237:T237" si="57">SUM(H230:H236)</f>
        <v>0.22999999999999998</v>
      </c>
      <c r="I237" s="22">
        <f t="shared" si="57"/>
        <v>8.1989999999999998</v>
      </c>
      <c r="J237" s="22">
        <f t="shared" si="57"/>
        <v>149.91299999999995</v>
      </c>
      <c r="K237" s="22">
        <f t="shared" si="57"/>
        <v>5.0617000000000001</v>
      </c>
      <c r="L237" s="22">
        <f t="shared" si="57"/>
        <v>54.900000000000006</v>
      </c>
      <c r="M237" s="22">
        <f t="shared" si="57"/>
        <v>670.37</v>
      </c>
      <c r="N237" s="22">
        <f t="shared" si="57"/>
        <v>644.14</v>
      </c>
      <c r="O237" s="22">
        <f t="shared" si="57"/>
        <v>199.48299999999998</v>
      </c>
      <c r="P237" s="22">
        <f t="shared" si="57"/>
        <v>146.02599999999998</v>
      </c>
      <c r="Q237" s="22">
        <f t="shared" si="57"/>
        <v>329.09999999999997</v>
      </c>
      <c r="R237" s="22">
        <f t="shared" si="57"/>
        <v>5.0019999999999998</v>
      </c>
      <c r="S237" s="22">
        <f t="shared" si="57"/>
        <v>78.501999999999995</v>
      </c>
      <c r="T237" s="22">
        <f t="shared" si="57"/>
        <v>27.302</v>
      </c>
    </row>
    <row r="238" spans="1:21" ht="16.2" thickBot="1" x14ac:dyDescent="0.35">
      <c r="A238" s="36"/>
      <c r="B238" s="14" t="s">
        <v>51</v>
      </c>
      <c r="C238" s="38"/>
      <c r="D238" s="83"/>
      <c r="E238" s="115"/>
      <c r="F238" s="114"/>
      <c r="G238" s="83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</row>
    <row r="239" spans="1:21" ht="16.2" thickBot="1" x14ac:dyDescent="0.35">
      <c r="A239" s="36" t="s">
        <v>167</v>
      </c>
      <c r="B239" s="37" t="s">
        <v>168</v>
      </c>
      <c r="C239" s="38">
        <v>100</v>
      </c>
      <c r="D239" s="83">
        <v>5.4</v>
      </c>
      <c r="E239" s="115">
        <v>16.7</v>
      </c>
      <c r="F239" s="114">
        <v>47.9</v>
      </c>
      <c r="G239" s="83">
        <v>363.6</v>
      </c>
      <c r="H239" s="148">
        <v>7.0000000000000007E-2</v>
      </c>
      <c r="I239" s="149">
        <v>0.09</v>
      </c>
      <c r="J239" s="149">
        <v>84.5</v>
      </c>
      <c r="K239" s="149">
        <v>0.82</v>
      </c>
      <c r="L239" s="149">
        <v>0</v>
      </c>
      <c r="M239" s="149">
        <v>85</v>
      </c>
      <c r="N239" s="149">
        <v>183</v>
      </c>
      <c r="O239" s="149">
        <v>29</v>
      </c>
      <c r="P239" s="149">
        <v>12</v>
      </c>
      <c r="Q239" s="149">
        <v>73</v>
      </c>
      <c r="R239" s="149">
        <v>0</v>
      </c>
      <c r="S239" s="149">
        <v>7.3</v>
      </c>
      <c r="T239" s="149">
        <v>5.6</v>
      </c>
    </row>
    <row r="240" spans="1:21" ht="16.2" thickBot="1" x14ac:dyDescent="0.35">
      <c r="A240" s="65" t="s">
        <v>81</v>
      </c>
      <c r="B240" s="109" t="s">
        <v>169</v>
      </c>
      <c r="C240" s="110">
        <v>200</v>
      </c>
      <c r="D240" s="119">
        <v>5.8</v>
      </c>
      <c r="E240" s="119">
        <v>6.4</v>
      </c>
      <c r="F240" s="173">
        <v>9.4</v>
      </c>
      <c r="G240" s="174">
        <v>118.4</v>
      </c>
      <c r="H240" s="83">
        <v>0.08</v>
      </c>
      <c r="I240" s="115">
        <v>0.3</v>
      </c>
      <c r="J240" s="114">
        <v>44</v>
      </c>
      <c r="K240" s="83">
        <v>1.6</v>
      </c>
      <c r="L240" s="115">
        <v>2.6</v>
      </c>
      <c r="M240" s="114">
        <v>100</v>
      </c>
      <c r="N240" s="128">
        <v>292</v>
      </c>
      <c r="O240" s="172">
        <v>240</v>
      </c>
      <c r="P240" s="175">
        <v>28</v>
      </c>
      <c r="Q240" s="176">
        <v>180</v>
      </c>
      <c r="R240" s="177">
        <v>0.2</v>
      </c>
      <c r="S240" s="176">
        <v>18</v>
      </c>
      <c r="T240" s="178">
        <v>4</v>
      </c>
    </row>
    <row r="241" spans="1:20" ht="15" thickBot="1" x14ac:dyDescent="0.35">
      <c r="A241" s="19"/>
      <c r="B241" s="67" t="s">
        <v>8</v>
      </c>
      <c r="C241" s="85">
        <f>SUM(C239:C240)</f>
        <v>300</v>
      </c>
      <c r="D241" s="22">
        <f>D239+D240</f>
        <v>11.2</v>
      </c>
      <c r="E241" s="22">
        <f t="shared" ref="E241" si="58">E239+E240</f>
        <v>23.1</v>
      </c>
      <c r="F241" s="22">
        <f t="shared" ref="F241" si="59">F239+F240</f>
        <v>57.3</v>
      </c>
      <c r="G241" s="22">
        <f>G239+G240</f>
        <v>482</v>
      </c>
      <c r="H241" s="22">
        <f>H239+H240</f>
        <v>0.15000000000000002</v>
      </c>
      <c r="I241" s="22">
        <f t="shared" ref="I241:T241" si="60">I239+I240</f>
        <v>0.39</v>
      </c>
      <c r="J241" s="22">
        <f t="shared" si="60"/>
        <v>128.5</v>
      </c>
      <c r="K241" s="22">
        <f t="shared" si="60"/>
        <v>2.42</v>
      </c>
      <c r="L241" s="22">
        <f t="shared" si="60"/>
        <v>2.6</v>
      </c>
      <c r="M241" s="22">
        <f t="shared" si="60"/>
        <v>185</v>
      </c>
      <c r="N241" s="131">
        <f t="shared" si="60"/>
        <v>475</v>
      </c>
      <c r="O241" s="137">
        <f t="shared" si="60"/>
        <v>269</v>
      </c>
      <c r="P241" s="131">
        <f t="shared" si="60"/>
        <v>40</v>
      </c>
      <c r="Q241" s="137">
        <f t="shared" si="60"/>
        <v>253</v>
      </c>
      <c r="R241" s="131">
        <f t="shared" si="60"/>
        <v>0.2</v>
      </c>
      <c r="S241" s="137">
        <f t="shared" si="60"/>
        <v>25.3</v>
      </c>
      <c r="T241" s="137">
        <f t="shared" si="60"/>
        <v>9.6</v>
      </c>
    </row>
    <row r="242" spans="1:20" ht="15" thickBot="1" x14ac:dyDescent="0.35">
      <c r="A242" s="2"/>
      <c r="B242" s="59" t="s">
        <v>62</v>
      </c>
      <c r="C242" s="61"/>
      <c r="D242" s="61">
        <f t="shared" ref="D242:T242" si="61">D227+D237+D241</f>
        <v>67.47999999999999</v>
      </c>
      <c r="E242" s="61">
        <f t="shared" si="61"/>
        <v>82.760000000000019</v>
      </c>
      <c r="F242" s="61">
        <f t="shared" si="61"/>
        <v>195.43</v>
      </c>
      <c r="G242" s="61">
        <f t="shared" si="61"/>
        <v>1797.77</v>
      </c>
      <c r="H242" s="22">
        <f t="shared" si="61"/>
        <v>0.58000000000000007</v>
      </c>
      <c r="I242" s="22">
        <f t="shared" si="61"/>
        <v>9.1180000000000003</v>
      </c>
      <c r="J242" s="22">
        <f t="shared" si="61"/>
        <v>590.96599999999989</v>
      </c>
      <c r="K242" s="22">
        <f t="shared" si="61"/>
        <v>11.182499999999999</v>
      </c>
      <c r="L242" s="22">
        <f t="shared" si="61"/>
        <v>125.7</v>
      </c>
      <c r="M242" s="22">
        <f t="shared" si="61"/>
        <v>1302.54</v>
      </c>
      <c r="N242" s="131">
        <f t="shared" si="61"/>
        <v>1687.1799999999998</v>
      </c>
      <c r="O242" s="137">
        <f t="shared" si="61"/>
        <v>940.49099999999999</v>
      </c>
      <c r="P242" s="131">
        <f t="shared" si="61"/>
        <v>238.03099999999998</v>
      </c>
      <c r="Q242" s="137">
        <f t="shared" si="61"/>
        <v>951.12999999999988</v>
      </c>
      <c r="R242" s="131">
        <f t="shared" si="61"/>
        <v>9.3019999999999996</v>
      </c>
      <c r="S242" s="137">
        <f t="shared" si="61"/>
        <v>144.90200000000002</v>
      </c>
      <c r="T242" s="137">
        <f t="shared" si="61"/>
        <v>66.001999999999995</v>
      </c>
    </row>
    <row r="243" spans="1:20" x14ac:dyDescent="0.3">
      <c r="A243" s="26" t="s">
        <v>61</v>
      </c>
      <c r="B243" s="1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1"/>
      <c r="O243" s="1"/>
    </row>
    <row r="244" spans="1:20" x14ac:dyDescent="0.3">
      <c r="A244" s="28" t="s">
        <v>59</v>
      </c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1"/>
      <c r="O244" s="1"/>
    </row>
    <row r="245" spans="1:20" x14ac:dyDescent="0.3">
      <c r="A245" s="29" t="s">
        <v>60</v>
      </c>
      <c r="B245" s="27"/>
      <c r="C245" s="29"/>
      <c r="D245" s="29"/>
      <c r="E245" s="29"/>
      <c r="F245" s="29"/>
      <c r="G245" s="27"/>
      <c r="H245" s="29"/>
      <c r="I245" s="29"/>
      <c r="J245" s="29"/>
      <c r="K245" s="29"/>
      <c r="L245" s="29"/>
      <c r="M245" s="29"/>
    </row>
    <row r="246" spans="1:20" x14ac:dyDescent="0.3">
      <c r="G246" s="1"/>
    </row>
    <row r="247" spans="1:20" x14ac:dyDescent="0.3">
      <c r="G247" s="1"/>
    </row>
    <row r="248" spans="1:20" x14ac:dyDescent="0.3">
      <c r="A248" s="25"/>
      <c r="C248" s="25" t="s">
        <v>236</v>
      </c>
      <c r="D248" s="25"/>
      <c r="E248" s="25"/>
      <c r="F248" s="25"/>
      <c r="G248" s="31"/>
      <c r="H248" s="25"/>
      <c r="I248" s="25"/>
      <c r="J248" s="25"/>
      <c r="K248" s="25"/>
      <c r="L248" s="25"/>
      <c r="M248" s="25"/>
      <c r="N248" s="25"/>
      <c r="O248" s="25"/>
    </row>
    <row r="249" spans="1:20" ht="15" thickBot="1" x14ac:dyDescent="0.35">
      <c r="A249" s="25"/>
      <c r="B249" s="25" t="s">
        <v>76</v>
      </c>
      <c r="C249" s="25" t="s">
        <v>66</v>
      </c>
      <c r="D249" s="25"/>
      <c r="E249" s="25"/>
      <c r="F249" s="25"/>
      <c r="G249" s="31"/>
      <c r="H249" s="25"/>
      <c r="I249" s="25"/>
      <c r="J249" s="25"/>
      <c r="K249" s="25"/>
      <c r="L249" s="25"/>
      <c r="M249" s="25"/>
      <c r="N249" s="25"/>
      <c r="O249" s="25"/>
    </row>
    <row r="250" spans="1:20" ht="27" customHeight="1" thickBot="1" x14ac:dyDescent="0.35">
      <c r="A250" s="221" t="s">
        <v>0</v>
      </c>
      <c r="B250" s="25" t="s">
        <v>31</v>
      </c>
      <c r="C250" s="4" t="s">
        <v>11</v>
      </c>
      <c r="D250" s="223" t="s">
        <v>12</v>
      </c>
      <c r="E250" s="223"/>
      <c r="F250" s="224"/>
      <c r="G250" s="225" t="s">
        <v>13</v>
      </c>
      <c r="H250" s="227" t="s">
        <v>14</v>
      </c>
      <c r="I250" s="223"/>
      <c r="J250" s="223"/>
      <c r="K250" s="6"/>
      <c r="L250" s="227" t="s">
        <v>15</v>
      </c>
      <c r="M250" s="223"/>
      <c r="N250" s="223"/>
      <c r="O250" s="6"/>
      <c r="P250" s="6"/>
      <c r="Q250" s="6"/>
      <c r="R250" s="6"/>
      <c r="S250" s="6"/>
      <c r="T250" s="6"/>
    </row>
    <row r="251" spans="1:20" ht="15" thickBot="1" x14ac:dyDescent="0.35">
      <c r="A251" s="222"/>
      <c r="B251" s="228" t="s">
        <v>1</v>
      </c>
      <c r="C251" s="5"/>
      <c r="D251" s="5" t="s">
        <v>2</v>
      </c>
      <c r="E251" s="5" t="s">
        <v>3</v>
      </c>
      <c r="F251" s="5" t="s">
        <v>4</v>
      </c>
      <c r="G251" s="226"/>
      <c r="H251" s="7" t="s">
        <v>221</v>
      </c>
      <c r="I251" s="6" t="s">
        <v>222</v>
      </c>
      <c r="J251" s="6" t="s">
        <v>220</v>
      </c>
      <c r="K251" s="6" t="s">
        <v>223</v>
      </c>
      <c r="L251" s="7" t="s">
        <v>224</v>
      </c>
      <c r="M251" s="6" t="s">
        <v>225</v>
      </c>
      <c r="N251" s="6" t="s">
        <v>226</v>
      </c>
      <c r="O251" s="6" t="s">
        <v>17</v>
      </c>
      <c r="P251" s="6" t="s">
        <v>19</v>
      </c>
      <c r="Q251" s="6" t="s">
        <v>18</v>
      </c>
      <c r="R251" s="6" t="s">
        <v>20</v>
      </c>
      <c r="S251" s="6" t="s">
        <v>218</v>
      </c>
      <c r="T251" s="6" t="s">
        <v>219</v>
      </c>
    </row>
    <row r="252" spans="1:20" ht="15" thickBot="1" x14ac:dyDescent="0.35">
      <c r="A252" s="8">
        <v>1</v>
      </c>
      <c r="B252" s="229"/>
      <c r="C252" s="10">
        <v>3</v>
      </c>
      <c r="D252" s="10">
        <v>4</v>
      </c>
      <c r="E252" s="11">
        <v>5</v>
      </c>
      <c r="F252" s="6">
        <v>6</v>
      </c>
      <c r="G252" s="32">
        <v>7</v>
      </c>
      <c r="H252" s="12">
        <v>8</v>
      </c>
      <c r="I252" s="126">
        <v>9</v>
      </c>
      <c r="J252" s="126">
        <v>10</v>
      </c>
      <c r="K252" s="126">
        <v>11</v>
      </c>
      <c r="L252" s="12">
        <v>12</v>
      </c>
      <c r="M252" s="126">
        <v>13</v>
      </c>
      <c r="N252" s="126">
        <v>14</v>
      </c>
      <c r="O252" s="126">
        <v>15</v>
      </c>
      <c r="P252" s="126">
        <v>16</v>
      </c>
      <c r="Q252" s="126">
        <v>17</v>
      </c>
      <c r="R252" s="126">
        <v>18</v>
      </c>
      <c r="S252" s="126">
        <v>19</v>
      </c>
      <c r="T252" s="126">
        <v>20</v>
      </c>
    </row>
    <row r="253" spans="1:20" ht="15" thickBot="1" x14ac:dyDescent="0.35">
      <c r="A253" s="13"/>
      <c r="B253" s="9">
        <v>2</v>
      </c>
      <c r="C253" s="15"/>
      <c r="D253" s="16"/>
      <c r="E253" s="17"/>
      <c r="F253" s="18"/>
      <c r="G253" s="33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1:20" ht="16.2" thickBot="1" x14ac:dyDescent="0.35">
      <c r="A254" s="52"/>
      <c r="B254" s="14" t="s">
        <v>33</v>
      </c>
      <c r="C254" s="52"/>
      <c r="D254" s="52"/>
      <c r="E254" s="52"/>
      <c r="F254" s="52"/>
      <c r="G254" s="52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135"/>
      <c r="T254" s="136"/>
    </row>
    <row r="255" spans="1:20" ht="16.2" thickBot="1" x14ac:dyDescent="0.35">
      <c r="A255" s="36" t="s">
        <v>89</v>
      </c>
      <c r="B255" s="47" t="s">
        <v>143</v>
      </c>
      <c r="C255" s="128">
        <v>20</v>
      </c>
      <c r="D255" s="83">
        <v>0.2</v>
      </c>
      <c r="E255" s="83">
        <v>14.5</v>
      </c>
      <c r="F255" s="128">
        <v>0.3</v>
      </c>
      <c r="G255" s="83">
        <v>132.19999999999999</v>
      </c>
      <c r="H255" s="148">
        <v>0</v>
      </c>
      <c r="I255" s="149">
        <v>0.02</v>
      </c>
      <c r="J255" s="149">
        <v>90</v>
      </c>
      <c r="K255" s="149">
        <v>0.04</v>
      </c>
      <c r="L255" s="149">
        <v>0</v>
      </c>
      <c r="M255" s="149">
        <v>3</v>
      </c>
      <c r="N255" s="149">
        <v>6</v>
      </c>
      <c r="O255" s="149">
        <v>5</v>
      </c>
      <c r="P255" s="149">
        <v>0</v>
      </c>
      <c r="Q255" s="149">
        <v>6</v>
      </c>
      <c r="R255" s="149">
        <v>0</v>
      </c>
      <c r="S255" s="149">
        <v>0</v>
      </c>
      <c r="T255" s="149">
        <v>0.2</v>
      </c>
    </row>
    <row r="256" spans="1:20" ht="16.2" thickBot="1" x14ac:dyDescent="0.35">
      <c r="A256" s="57" t="s">
        <v>170</v>
      </c>
      <c r="B256" s="35" t="s">
        <v>171</v>
      </c>
      <c r="C256" s="58">
        <v>200</v>
      </c>
      <c r="D256" s="58">
        <v>5.3</v>
      </c>
      <c r="E256" s="58">
        <v>5.4</v>
      </c>
      <c r="F256" s="58">
        <v>28.7</v>
      </c>
      <c r="G256" s="58">
        <v>184.5</v>
      </c>
      <c r="H256" s="148">
        <v>0.05</v>
      </c>
      <c r="I256" s="149">
        <v>0.15</v>
      </c>
      <c r="J256" s="149">
        <v>26.38</v>
      </c>
      <c r="K256" s="149">
        <v>1.58</v>
      </c>
      <c r="L256" s="149">
        <v>1</v>
      </c>
      <c r="M256" s="149">
        <v>342</v>
      </c>
      <c r="N256" s="149">
        <v>170</v>
      </c>
      <c r="O256" s="149">
        <v>149</v>
      </c>
      <c r="P256" s="149">
        <v>27</v>
      </c>
      <c r="Q256" s="149">
        <v>134</v>
      </c>
      <c r="R256" s="149">
        <v>0</v>
      </c>
      <c r="S256" s="149">
        <v>51</v>
      </c>
      <c r="T256" s="149">
        <v>6.2</v>
      </c>
    </row>
    <row r="257" spans="1:20" ht="16.2" thickBot="1" x14ac:dyDescent="0.35">
      <c r="A257" s="54" t="s">
        <v>109</v>
      </c>
      <c r="B257" s="77" t="s">
        <v>64</v>
      </c>
      <c r="C257" s="88">
        <v>200</v>
      </c>
      <c r="D257" s="88">
        <v>3.9</v>
      </c>
      <c r="E257" s="88">
        <v>2.9</v>
      </c>
      <c r="F257" s="88">
        <v>11.2</v>
      </c>
      <c r="G257" s="88">
        <v>86</v>
      </c>
      <c r="H257" s="148">
        <v>0.03</v>
      </c>
      <c r="I257" s="149">
        <v>0.13</v>
      </c>
      <c r="J257" s="149">
        <v>13.29</v>
      </c>
      <c r="K257" s="149">
        <v>0.91</v>
      </c>
      <c r="L257" s="149">
        <v>1</v>
      </c>
      <c r="M257" s="149">
        <v>38</v>
      </c>
      <c r="N257" s="149">
        <v>184</v>
      </c>
      <c r="O257" s="149">
        <v>149</v>
      </c>
      <c r="P257" s="149">
        <v>30</v>
      </c>
      <c r="Q257" s="149">
        <v>106</v>
      </c>
      <c r="R257" s="149">
        <v>1</v>
      </c>
      <c r="S257" s="149">
        <v>9</v>
      </c>
      <c r="T257" s="149">
        <v>1.8</v>
      </c>
    </row>
    <row r="258" spans="1:20" ht="16.2" thickBot="1" x14ac:dyDescent="0.35">
      <c r="A258" s="36" t="s">
        <v>81</v>
      </c>
      <c r="B258" s="37" t="s">
        <v>82</v>
      </c>
      <c r="C258" s="128">
        <v>40</v>
      </c>
      <c r="D258" s="83">
        <v>3.2</v>
      </c>
      <c r="E258" s="83">
        <v>0.4</v>
      </c>
      <c r="F258" s="155">
        <v>19.600000000000001</v>
      </c>
      <c r="G258" s="129">
        <v>95</v>
      </c>
      <c r="H258" s="144">
        <v>0</v>
      </c>
      <c r="I258" s="144">
        <v>8.9999999999999993E-3</v>
      </c>
      <c r="J258" s="144">
        <v>3.0000000000000001E-3</v>
      </c>
      <c r="K258" s="144">
        <v>8.0000000000000004E-4</v>
      </c>
      <c r="L258" s="144">
        <v>0</v>
      </c>
      <c r="M258" s="144">
        <v>0.17</v>
      </c>
      <c r="N258" s="144">
        <v>0.04</v>
      </c>
      <c r="O258" s="144">
        <v>8.0000000000000002E-3</v>
      </c>
      <c r="P258" s="144">
        <v>5.0000000000000001E-3</v>
      </c>
      <c r="Q258" s="144">
        <v>0.03</v>
      </c>
      <c r="R258" s="144">
        <v>0</v>
      </c>
      <c r="S258" s="144">
        <v>0</v>
      </c>
      <c r="T258" s="144">
        <v>0</v>
      </c>
    </row>
    <row r="259" spans="1:20" ht="16.2" thickBot="1" x14ac:dyDescent="0.35">
      <c r="A259" s="36" t="s">
        <v>81</v>
      </c>
      <c r="B259" s="37" t="s">
        <v>123</v>
      </c>
      <c r="C259" s="128">
        <v>100</v>
      </c>
      <c r="D259" s="83">
        <v>0.8</v>
      </c>
      <c r="E259" s="83">
        <v>0.2</v>
      </c>
      <c r="F259" s="155">
        <v>7.5</v>
      </c>
      <c r="G259" s="129">
        <v>35</v>
      </c>
      <c r="H259" s="121">
        <v>0.06</v>
      </c>
      <c r="I259" s="121">
        <v>0.03</v>
      </c>
      <c r="J259" s="120">
        <v>10</v>
      </c>
      <c r="K259" s="121">
        <v>0.3</v>
      </c>
      <c r="L259" s="119">
        <v>38</v>
      </c>
      <c r="M259" s="124">
        <v>12</v>
      </c>
      <c r="N259" s="114">
        <v>155</v>
      </c>
      <c r="O259" s="165">
        <v>35</v>
      </c>
      <c r="P259" s="165">
        <v>11</v>
      </c>
      <c r="Q259" s="165">
        <v>17</v>
      </c>
      <c r="R259" s="165">
        <v>0.1</v>
      </c>
      <c r="S259" s="165">
        <v>0.3</v>
      </c>
      <c r="T259" s="165">
        <v>0.1</v>
      </c>
    </row>
    <row r="260" spans="1:20" ht="16.2" thickBot="1" x14ac:dyDescent="0.35">
      <c r="A260" s="36"/>
      <c r="B260" s="55"/>
      <c r="C260" s="21">
        <f>SUM(C255:C259)</f>
        <v>560</v>
      </c>
      <c r="D260" s="22">
        <f t="shared" ref="D260:G260" si="62">SUM(D254:D259)</f>
        <v>13.400000000000002</v>
      </c>
      <c r="E260" s="22">
        <f t="shared" si="62"/>
        <v>23.399999999999995</v>
      </c>
      <c r="F260" s="23">
        <f t="shared" si="62"/>
        <v>67.300000000000011</v>
      </c>
      <c r="G260" s="24">
        <f t="shared" si="62"/>
        <v>532.70000000000005</v>
      </c>
      <c r="H260" s="22">
        <f>SUM(H254:H259)</f>
        <v>0.14000000000000001</v>
      </c>
      <c r="I260" s="22">
        <f t="shared" ref="I260:T260" si="63">SUM(I254:I259)</f>
        <v>0.33899999999999997</v>
      </c>
      <c r="J260" s="22">
        <f t="shared" si="63"/>
        <v>139.67299999999997</v>
      </c>
      <c r="K260" s="22">
        <f t="shared" si="63"/>
        <v>2.8308</v>
      </c>
      <c r="L260" s="22">
        <f t="shared" si="63"/>
        <v>40</v>
      </c>
      <c r="M260" s="22">
        <f t="shared" si="63"/>
        <v>395.17</v>
      </c>
      <c r="N260" s="22">
        <f t="shared" si="63"/>
        <v>515.04</v>
      </c>
      <c r="O260" s="22">
        <f t="shared" si="63"/>
        <v>338.00799999999998</v>
      </c>
      <c r="P260" s="22">
        <f t="shared" si="63"/>
        <v>68.004999999999995</v>
      </c>
      <c r="Q260" s="22">
        <f t="shared" si="63"/>
        <v>263.02999999999997</v>
      </c>
      <c r="R260" s="22">
        <f t="shared" si="63"/>
        <v>1.1000000000000001</v>
      </c>
      <c r="S260" s="131">
        <f t="shared" si="63"/>
        <v>60.3</v>
      </c>
      <c r="T260" s="137">
        <f t="shared" si="63"/>
        <v>8.3000000000000007</v>
      </c>
    </row>
    <row r="261" spans="1:20" ht="15" thickBot="1" x14ac:dyDescent="0.35">
      <c r="A261" s="13"/>
      <c r="B261" s="20" t="s">
        <v>8</v>
      </c>
      <c r="C261" s="81"/>
      <c r="D261" s="33"/>
      <c r="E261" s="89"/>
      <c r="F261" s="90"/>
      <c r="G261" s="33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131"/>
      <c r="T261" s="137"/>
    </row>
    <row r="262" spans="1:20" ht="16.2" thickBot="1" x14ac:dyDescent="0.35">
      <c r="A262" s="36"/>
      <c r="B262" s="14" t="s">
        <v>52</v>
      </c>
      <c r="C262" s="128"/>
      <c r="D262" s="83"/>
      <c r="E262" s="83"/>
      <c r="F262" s="128"/>
      <c r="G262" s="83"/>
      <c r="H262" s="83"/>
      <c r="I262" s="83"/>
      <c r="J262" s="128"/>
      <c r="K262" s="83"/>
      <c r="L262" s="83"/>
      <c r="M262" s="128"/>
      <c r="N262" s="128"/>
      <c r="O262" s="128"/>
      <c r="P262" s="128"/>
      <c r="Q262" s="128"/>
      <c r="R262" s="128"/>
      <c r="S262" s="172"/>
      <c r="T262" s="19"/>
    </row>
    <row r="263" spans="1:20" ht="16.2" thickBot="1" x14ac:dyDescent="0.35">
      <c r="A263" s="36" t="s">
        <v>110</v>
      </c>
      <c r="B263" s="37" t="s">
        <v>111</v>
      </c>
      <c r="C263" s="128">
        <v>100</v>
      </c>
      <c r="D263" s="83">
        <v>1.2</v>
      </c>
      <c r="E263" s="83">
        <v>8.9</v>
      </c>
      <c r="F263" s="128">
        <v>6.7</v>
      </c>
      <c r="G263" s="83">
        <v>111.9</v>
      </c>
      <c r="H263" s="148">
        <v>0.02</v>
      </c>
      <c r="I263" s="149">
        <v>0.01</v>
      </c>
      <c r="J263" s="149">
        <v>97.18</v>
      </c>
      <c r="K263" s="149">
        <v>0.42</v>
      </c>
      <c r="L263" s="149">
        <v>1</v>
      </c>
      <c r="M263" s="149">
        <v>268</v>
      </c>
      <c r="N263" s="149">
        <v>170</v>
      </c>
      <c r="O263" s="149">
        <v>17</v>
      </c>
      <c r="P263" s="149">
        <v>13</v>
      </c>
      <c r="Q263" s="149">
        <v>28</v>
      </c>
      <c r="R263" s="149">
        <v>0</v>
      </c>
      <c r="S263" s="149">
        <v>10.5</v>
      </c>
      <c r="T263" s="149">
        <v>0.2</v>
      </c>
    </row>
    <row r="264" spans="1:20" ht="16.2" thickBot="1" x14ac:dyDescent="0.35">
      <c r="A264" s="50" t="s">
        <v>112</v>
      </c>
      <c r="B264" s="37" t="s">
        <v>172</v>
      </c>
      <c r="C264" s="124">
        <v>250</v>
      </c>
      <c r="D264" s="119">
        <v>5.8</v>
      </c>
      <c r="E264" s="119">
        <v>7</v>
      </c>
      <c r="F264" s="124">
        <v>7.1</v>
      </c>
      <c r="G264" s="119">
        <v>115.3</v>
      </c>
      <c r="H264" s="148">
        <v>0.02</v>
      </c>
      <c r="I264" s="149">
        <v>0.04</v>
      </c>
      <c r="J264" s="149">
        <v>131.19</v>
      </c>
      <c r="K264" s="149">
        <v>0.61</v>
      </c>
      <c r="L264" s="149">
        <v>13</v>
      </c>
      <c r="M264" s="149">
        <v>123</v>
      </c>
      <c r="N264" s="149">
        <v>230</v>
      </c>
      <c r="O264" s="149">
        <v>46</v>
      </c>
      <c r="P264" s="149">
        <v>16</v>
      </c>
      <c r="Q264" s="149">
        <v>39</v>
      </c>
      <c r="R264" s="149">
        <v>0</v>
      </c>
      <c r="S264" s="149">
        <v>19</v>
      </c>
      <c r="T264" s="149">
        <v>0.3</v>
      </c>
    </row>
    <row r="265" spans="1:20" ht="16.2" thickBot="1" x14ac:dyDescent="0.35">
      <c r="A265" s="36" t="s">
        <v>173</v>
      </c>
      <c r="B265" s="37" t="s">
        <v>174</v>
      </c>
      <c r="C265" s="128">
        <v>150</v>
      </c>
      <c r="D265" s="83">
        <v>4.5</v>
      </c>
      <c r="E265" s="83">
        <v>5.5</v>
      </c>
      <c r="F265" s="128">
        <v>26.5</v>
      </c>
      <c r="G265" s="83">
        <v>173.7</v>
      </c>
      <c r="H265" s="148">
        <v>0.14000000000000001</v>
      </c>
      <c r="I265" s="149">
        <v>0.12</v>
      </c>
      <c r="J265" s="149">
        <v>8.34</v>
      </c>
      <c r="K265" s="149">
        <v>2.2799999999999998</v>
      </c>
      <c r="L265" s="149">
        <v>11</v>
      </c>
      <c r="M265" s="149">
        <v>169</v>
      </c>
      <c r="N265" s="149">
        <v>692</v>
      </c>
      <c r="O265" s="149">
        <v>63</v>
      </c>
      <c r="P265" s="149">
        <v>33</v>
      </c>
      <c r="Q265" s="149">
        <v>108</v>
      </c>
      <c r="R265" s="149">
        <v>1</v>
      </c>
      <c r="S265" s="149">
        <v>30.8</v>
      </c>
      <c r="T265" s="149">
        <v>1.5</v>
      </c>
    </row>
    <row r="266" spans="1:20" ht="16.2" thickBot="1" x14ac:dyDescent="0.35">
      <c r="A266" s="216">
        <v>395</v>
      </c>
      <c r="B266" s="55" t="s">
        <v>235</v>
      </c>
      <c r="C266" s="114">
        <v>100</v>
      </c>
      <c r="D266" s="115">
        <v>10.4</v>
      </c>
      <c r="E266" s="115">
        <v>20.9</v>
      </c>
      <c r="F266" s="114">
        <v>0</v>
      </c>
      <c r="G266" s="115">
        <v>230</v>
      </c>
      <c r="H266" s="148">
        <v>0.14000000000000001</v>
      </c>
      <c r="I266" s="149">
        <v>0</v>
      </c>
      <c r="J266" s="149">
        <v>0</v>
      </c>
      <c r="K266" s="149">
        <v>0.6</v>
      </c>
      <c r="L266" s="149">
        <v>0</v>
      </c>
      <c r="M266" s="149">
        <v>0</v>
      </c>
      <c r="N266" s="149">
        <v>0</v>
      </c>
      <c r="O266" s="149">
        <v>13</v>
      </c>
      <c r="P266" s="149">
        <v>17</v>
      </c>
      <c r="Q266" s="149">
        <v>134</v>
      </c>
      <c r="R266" s="149">
        <v>1.6</v>
      </c>
      <c r="S266" s="149">
        <v>113.2</v>
      </c>
      <c r="T266" s="149">
        <v>16.899999999999999</v>
      </c>
    </row>
    <row r="267" spans="1:20" ht="16.2" thickBot="1" x14ac:dyDescent="0.35">
      <c r="A267" s="36" t="s">
        <v>117</v>
      </c>
      <c r="B267" s="69" t="s">
        <v>155</v>
      </c>
      <c r="C267" s="88">
        <v>200</v>
      </c>
      <c r="D267" s="138">
        <v>1</v>
      </c>
      <c r="E267" s="138">
        <v>0.1</v>
      </c>
      <c r="F267" s="88">
        <v>15.6</v>
      </c>
      <c r="G267" s="138">
        <v>66.900000000000006</v>
      </c>
      <c r="H267" s="148">
        <v>0.01</v>
      </c>
      <c r="I267" s="149">
        <v>0.03</v>
      </c>
      <c r="J267" s="149">
        <v>69.959999999999994</v>
      </c>
      <c r="K267" s="149">
        <v>0.48</v>
      </c>
      <c r="L267" s="149">
        <v>0</v>
      </c>
      <c r="M267" s="149">
        <v>3</v>
      </c>
      <c r="N267" s="149">
        <v>285</v>
      </c>
      <c r="O267" s="149">
        <v>90</v>
      </c>
      <c r="P267" s="149">
        <v>18</v>
      </c>
      <c r="Q267" s="149">
        <v>25</v>
      </c>
      <c r="R267" s="149">
        <v>1</v>
      </c>
      <c r="S267" s="149">
        <v>0</v>
      </c>
      <c r="T267" s="149">
        <v>0</v>
      </c>
    </row>
    <row r="268" spans="1:20" ht="16.2" thickBot="1" x14ac:dyDescent="0.35">
      <c r="A268" s="36" t="s">
        <v>81</v>
      </c>
      <c r="B268" s="69" t="s">
        <v>23</v>
      </c>
      <c r="C268" s="88">
        <v>40</v>
      </c>
      <c r="D268" s="138">
        <v>2.6</v>
      </c>
      <c r="E268" s="138">
        <v>0.5</v>
      </c>
      <c r="F268" s="88">
        <v>15.8</v>
      </c>
      <c r="G268" s="138">
        <v>78.2</v>
      </c>
      <c r="H268" s="115">
        <v>0</v>
      </c>
      <c r="I268" s="115">
        <v>0</v>
      </c>
      <c r="J268" s="114">
        <v>0</v>
      </c>
      <c r="K268" s="115">
        <v>8.9999999999999998E-4</v>
      </c>
      <c r="L268" s="83">
        <v>0</v>
      </c>
      <c r="M268" s="83">
        <v>0.2</v>
      </c>
      <c r="N268" s="84">
        <v>0.1</v>
      </c>
      <c r="O268" s="100">
        <v>1.4999999999999999E-2</v>
      </c>
      <c r="P268" s="100">
        <v>2.1000000000000001E-2</v>
      </c>
      <c r="Q268" s="100">
        <v>7.0000000000000007E-2</v>
      </c>
      <c r="R268" s="100">
        <v>2E-3</v>
      </c>
      <c r="S268" s="100">
        <v>2E-3</v>
      </c>
      <c r="T268" s="100">
        <v>2E-3</v>
      </c>
    </row>
    <row r="269" spans="1:20" ht="16.2" thickBot="1" x14ac:dyDescent="0.35">
      <c r="A269" s="65" t="s">
        <v>81</v>
      </c>
      <c r="B269" s="65" t="s">
        <v>82</v>
      </c>
      <c r="C269" s="128">
        <v>30</v>
      </c>
      <c r="D269" s="83">
        <v>2.4</v>
      </c>
      <c r="E269" s="157">
        <v>0.3</v>
      </c>
      <c r="F269" s="152">
        <v>14.7</v>
      </c>
      <c r="G269" s="129">
        <v>71.2</v>
      </c>
      <c r="H269" s="144">
        <v>0</v>
      </c>
      <c r="I269" s="144">
        <v>8.9999999999999993E-3</v>
      </c>
      <c r="J269" s="144">
        <v>3.0000000000000001E-3</v>
      </c>
      <c r="K269" s="144">
        <v>8.0000000000000004E-4</v>
      </c>
      <c r="L269" s="144">
        <v>0</v>
      </c>
      <c r="M269" s="144">
        <v>0.17</v>
      </c>
      <c r="N269" s="144">
        <v>0.04</v>
      </c>
      <c r="O269" s="144">
        <v>8.0000000000000002E-3</v>
      </c>
      <c r="P269" s="144">
        <v>5.0000000000000001E-3</v>
      </c>
      <c r="Q269" s="144">
        <v>0.03</v>
      </c>
      <c r="R269" s="144">
        <v>0</v>
      </c>
      <c r="S269" s="144">
        <v>0</v>
      </c>
      <c r="T269" s="144">
        <v>0</v>
      </c>
    </row>
    <row r="270" spans="1:20" ht="15" thickBot="1" x14ac:dyDescent="0.35">
      <c r="A270" s="13"/>
      <c r="B270" s="20" t="s">
        <v>8</v>
      </c>
      <c r="C270" s="95">
        <f>SUM(C263:C269)</f>
        <v>870</v>
      </c>
      <c r="D270" s="22">
        <f>SUM(D263:D269)</f>
        <v>27.9</v>
      </c>
      <c r="E270" s="22">
        <f>SUM(E263:E269)</f>
        <v>43.199999999999996</v>
      </c>
      <c r="F270" s="22">
        <f t="shared" ref="F270" si="64">SUM(F263:F269)</f>
        <v>86.4</v>
      </c>
      <c r="G270" s="22">
        <f>SUM(G263:G269)</f>
        <v>847.2</v>
      </c>
      <c r="H270" s="22">
        <f>SUM(H262:H269)</f>
        <v>0.33000000000000007</v>
      </c>
      <c r="I270" s="22">
        <f t="shared" ref="I270" si="65">SUM(I262:I269)</f>
        <v>0.20899999999999999</v>
      </c>
      <c r="J270" s="22">
        <f t="shared" ref="J270" si="66">SUM(J262:J269)</f>
        <v>306.673</v>
      </c>
      <c r="K270" s="22">
        <f t="shared" ref="K270" si="67">SUM(K262:K269)</f>
        <v>4.3916999999999993</v>
      </c>
      <c r="L270" s="22">
        <f t="shared" ref="L270" si="68">SUM(L262:L269)</f>
        <v>25</v>
      </c>
      <c r="M270" s="22">
        <f t="shared" ref="M270" si="69">SUM(M262:M269)</f>
        <v>563.37</v>
      </c>
      <c r="N270" s="22">
        <f t="shared" ref="N270" si="70">SUM(N262:N269)</f>
        <v>1377.1399999999999</v>
      </c>
      <c r="O270" s="22">
        <f t="shared" ref="O270" si="71">SUM(O262:O269)</f>
        <v>229.023</v>
      </c>
      <c r="P270" s="22">
        <f t="shared" ref="P270" si="72">SUM(P262:P269)</f>
        <v>97.025999999999996</v>
      </c>
      <c r="Q270" s="22">
        <f t="shared" ref="Q270" si="73">SUM(Q262:Q269)</f>
        <v>334.09999999999997</v>
      </c>
      <c r="R270" s="22">
        <f t="shared" ref="R270" si="74">SUM(R262:R269)</f>
        <v>3.6019999999999999</v>
      </c>
      <c r="S270" s="22">
        <f t="shared" ref="S270" si="75">SUM(S262:S269)</f>
        <v>173.50200000000001</v>
      </c>
      <c r="T270" s="22">
        <f t="shared" ref="T270" si="76">SUM(T262:T269)</f>
        <v>18.901999999999997</v>
      </c>
    </row>
    <row r="271" spans="1:20" ht="16.2" thickBot="1" x14ac:dyDescent="0.35">
      <c r="A271" s="36"/>
      <c r="B271" s="14" t="s">
        <v>53</v>
      </c>
      <c r="C271" s="128"/>
      <c r="D271" s="83"/>
      <c r="E271" s="115"/>
      <c r="F271" s="114"/>
      <c r="G271" s="83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</row>
    <row r="272" spans="1:20" ht="16.2" thickBot="1" x14ac:dyDescent="0.35">
      <c r="A272" s="52" t="s">
        <v>175</v>
      </c>
      <c r="B272" s="53" t="s">
        <v>228</v>
      </c>
      <c r="C272" s="114">
        <v>200</v>
      </c>
      <c r="D272" s="115">
        <v>0.2</v>
      </c>
      <c r="E272" s="115">
        <v>0.1</v>
      </c>
      <c r="F272" s="114">
        <v>12.2</v>
      </c>
      <c r="G272" s="115">
        <v>50.6</v>
      </c>
      <c r="H272" s="148">
        <v>0.01</v>
      </c>
      <c r="I272" s="149">
        <v>0.01</v>
      </c>
      <c r="J272" s="149">
        <v>2.4500000000000002</v>
      </c>
      <c r="K272" s="149">
        <v>0.06</v>
      </c>
      <c r="L272" s="149">
        <v>19</v>
      </c>
      <c r="M272" s="149">
        <v>6</v>
      </c>
      <c r="N272" s="149">
        <v>71</v>
      </c>
      <c r="O272" s="149">
        <v>65</v>
      </c>
      <c r="P272" s="149">
        <v>6</v>
      </c>
      <c r="Q272" s="149">
        <v>11</v>
      </c>
      <c r="R272" s="149">
        <v>0</v>
      </c>
      <c r="S272" s="149">
        <v>0.2</v>
      </c>
      <c r="T272" s="149">
        <v>0.2</v>
      </c>
    </row>
    <row r="273" spans="1:20" ht="16.2" thickBot="1" x14ac:dyDescent="0.35">
      <c r="A273" s="36" t="s">
        <v>176</v>
      </c>
      <c r="B273" s="37" t="s">
        <v>177</v>
      </c>
      <c r="C273" s="128">
        <v>40</v>
      </c>
      <c r="D273" s="83">
        <v>3.4</v>
      </c>
      <c r="E273" s="115">
        <v>1.2</v>
      </c>
      <c r="F273" s="114">
        <v>22.7</v>
      </c>
      <c r="G273" s="83">
        <v>115.1</v>
      </c>
      <c r="H273" s="148">
        <v>0.04</v>
      </c>
      <c r="I273" s="149">
        <v>0.02</v>
      </c>
      <c r="J273" s="149">
        <v>2.7</v>
      </c>
      <c r="K273" s="149">
        <v>0.42</v>
      </c>
      <c r="L273" s="149">
        <v>0</v>
      </c>
      <c r="M273" s="149">
        <v>138</v>
      </c>
      <c r="N273" s="149">
        <v>38</v>
      </c>
      <c r="O273" s="149">
        <v>12</v>
      </c>
      <c r="P273" s="149">
        <v>5</v>
      </c>
      <c r="Q273" s="149">
        <v>27</v>
      </c>
      <c r="R273" s="149">
        <v>0</v>
      </c>
      <c r="S273" s="149">
        <v>19.2</v>
      </c>
      <c r="T273" s="149">
        <v>1.7</v>
      </c>
    </row>
    <row r="274" spans="1:20" ht="15" thickBot="1" x14ac:dyDescent="0.35">
      <c r="A274" s="19"/>
      <c r="B274" s="20" t="s">
        <v>8</v>
      </c>
      <c r="C274" s="21">
        <f>SUM(C272:C273)</f>
        <v>240</v>
      </c>
      <c r="D274" s="22">
        <f>D272+D273</f>
        <v>3.6</v>
      </c>
      <c r="E274" s="22">
        <f t="shared" ref="E274:G274" si="77">E272+E273</f>
        <v>1.3</v>
      </c>
      <c r="F274" s="22">
        <f t="shared" si="77"/>
        <v>34.9</v>
      </c>
      <c r="G274" s="22">
        <f t="shared" si="77"/>
        <v>165.7</v>
      </c>
      <c r="H274" s="22">
        <f>SUM(H272:H273)</f>
        <v>0.05</v>
      </c>
      <c r="I274" s="22">
        <f>SUM(I272:I273)</f>
        <v>0.03</v>
      </c>
      <c r="J274" s="22">
        <f t="shared" ref="J274:T274" si="78">SUM(J272:J273)</f>
        <v>5.15</v>
      </c>
      <c r="K274" s="22">
        <f t="shared" si="78"/>
        <v>0.48</v>
      </c>
      <c r="L274" s="22">
        <f t="shared" si="78"/>
        <v>19</v>
      </c>
      <c r="M274" s="22">
        <f t="shared" si="78"/>
        <v>144</v>
      </c>
      <c r="N274" s="22">
        <f t="shared" si="78"/>
        <v>109</v>
      </c>
      <c r="O274" s="22">
        <f t="shared" si="78"/>
        <v>77</v>
      </c>
      <c r="P274" s="22">
        <f t="shared" si="78"/>
        <v>11</v>
      </c>
      <c r="Q274" s="22">
        <f t="shared" si="78"/>
        <v>38</v>
      </c>
      <c r="R274" s="22">
        <f t="shared" si="78"/>
        <v>0</v>
      </c>
      <c r="S274" s="22">
        <f t="shared" si="78"/>
        <v>19.399999999999999</v>
      </c>
      <c r="T274" s="22">
        <f t="shared" si="78"/>
        <v>1.9</v>
      </c>
    </row>
    <row r="275" spans="1:20" ht="15" thickBot="1" x14ac:dyDescent="0.35">
      <c r="A275" s="3"/>
      <c r="B275" s="20" t="s">
        <v>62</v>
      </c>
      <c r="C275" s="31"/>
      <c r="D275" s="22">
        <f t="shared" ref="D275:G275" si="79">D260+D270+D274</f>
        <v>44.9</v>
      </c>
      <c r="E275" s="22">
        <f t="shared" si="79"/>
        <v>67.899999999999991</v>
      </c>
      <c r="F275" s="22">
        <f t="shared" si="79"/>
        <v>188.60000000000002</v>
      </c>
      <c r="G275" s="131">
        <f t="shared" si="79"/>
        <v>1545.6000000000001</v>
      </c>
      <c r="H275" s="133">
        <f>H260+H270+H274</f>
        <v>0.52000000000000013</v>
      </c>
      <c r="I275" s="133">
        <f t="shared" ref="I275:T275" si="80">I260+I270+I274</f>
        <v>0.57799999999999996</v>
      </c>
      <c r="J275" s="133">
        <f t="shared" si="80"/>
        <v>451.49599999999998</v>
      </c>
      <c r="K275" s="133">
        <f t="shared" si="80"/>
        <v>7.7024999999999988</v>
      </c>
      <c r="L275" s="133">
        <f t="shared" si="80"/>
        <v>84</v>
      </c>
      <c r="M275" s="133">
        <f t="shared" si="80"/>
        <v>1102.54</v>
      </c>
      <c r="N275" s="133">
        <f t="shared" si="80"/>
        <v>2001.1799999999998</v>
      </c>
      <c r="O275" s="133">
        <f t="shared" si="80"/>
        <v>644.03099999999995</v>
      </c>
      <c r="P275" s="133">
        <f t="shared" si="80"/>
        <v>176.03100000000001</v>
      </c>
      <c r="Q275" s="133">
        <f t="shared" si="80"/>
        <v>635.12999999999988</v>
      </c>
      <c r="R275" s="133">
        <f t="shared" si="80"/>
        <v>4.702</v>
      </c>
      <c r="S275" s="133">
        <f t="shared" si="80"/>
        <v>253.20200000000003</v>
      </c>
      <c r="T275" s="133">
        <f t="shared" si="80"/>
        <v>29.101999999999997</v>
      </c>
    </row>
    <row r="276" spans="1:20" x14ac:dyDescent="0.3">
      <c r="A276" s="26" t="s">
        <v>61</v>
      </c>
      <c r="B276" s="1"/>
      <c r="C276" s="27"/>
      <c r="D276" s="27"/>
      <c r="E276" s="27"/>
      <c r="F276" s="27"/>
      <c r="G276" s="27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</row>
    <row r="277" spans="1:20" x14ac:dyDescent="0.3">
      <c r="A277" s="28" t="s">
        <v>59</v>
      </c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</row>
    <row r="278" spans="1:20" x14ac:dyDescent="0.3">
      <c r="A278" s="29" t="s">
        <v>60</v>
      </c>
      <c r="B278" s="27"/>
      <c r="C278" s="29"/>
      <c r="D278" s="29"/>
      <c r="E278" s="29"/>
      <c r="F278" s="29"/>
      <c r="G278" s="27"/>
      <c r="H278" s="29"/>
      <c r="I278" s="29"/>
      <c r="J278" s="29"/>
      <c r="K278" s="29"/>
      <c r="L278" s="29"/>
      <c r="M278" s="29"/>
    </row>
    <row r="279" spans="1:20" x14ac:dyDescent="0.3">
      <c r="A279" s="29"/>
      <c r="B279" s="27"/>
      <c r="C279" s="29"/>
      <c r="D279" s="29"/>
      <c r="E279" s="29"/>
      <c r="F279" s="29"/>
      <c r="G279" s="27"/>
      <c r="H279" s="29"/>
      <c r="I279" s="29"/>
      <c r="J279" s="29"/>
      <c r="K279" s="29"/>
      <c r="L279" s="29"/>
      <c r="M279" s="29"/>
    </row>
    <row r="280" spans="1:20" x14ac:dyDescent="0.3">
      <c r="A280" s="29"/>
      <c r="B280" s="27"/>
      <c r="C280" s="29"/>
      <c r="D280" s="29"/>
      <c r="E280" s="29"/>
      <c r="F280" s="29"/>
      <c r="G280" s="27"/>
      <c r="H280" s="29"/>
      <c r="I280" s="29"/>
      <c r="J280" s="29"/>
      <c r="K280" s="29"/>
      <c r="L280" s="29"/>
      <c r="M280" s="29"/>
    </row>
    <row r="281" spans="1:20" x14ac:dyDescent="0.3">
      <c r="A281" s="29"/>
      <c r="B281" s="27"/>
      <c r="C281" s="29"/>
      <c r="D281" s="29"/>
      <c r="E281" s="29"/>
      <c r="F281" s="29"/>
      <c r="G281" s="27"/>
      <c r="H281" s="29"/>
      <c r="I281" s="29"/>
      <c r="J281" s="29"/>
      <c r="K281" s="29"/>
      <c r="L281" s="29"/>
      <c r="M281" s="29"/>
    </row>
    <row r="282" spans="1:20" x14ac:dyDescent="0.3">
      <c r="A282" s="29"/>
      <c r="B282" s="27"/>
      <c r="C282" s="29"/>
      <c r="D282" s="29"/>
      <c r="E282" s="29"/>
      <c r="F282" s="29"/>
      <c r="G282" s="27"/>
      <c r="H282" s="29"/>
      <c r="I282" s="29"/>
      <c r="J282" s="29"/>
      <c r="K282" s="29"/>
      <c r="L282" s="29"/>
      <c r="M282" s="29"/>
    </row>
    <row r="283" spans="1:20" x14ac:dyDescent="0.3">
      <c r="A283" s="29"/>
      <c r="B283" s="27"/>
      <c r="C283" s="29"/>
      <c r="D283" s="29"/>
      <c r="E283" s="29"/>
      <c r="F283" s="29"/>
      <c r="G283" s="27"/>
      <c r="H283" s="29"/>
      <c r="I283" s="29"/>
      <c r="J283" s="29"/>
      <c r="K283" s="29"/>
      <c r="L283" s="29"/>
      <c r="M283" s="29"/>
    </row>
    <row r="284" spans="1:20" x14ac:dyDescent="0.3">
      <c r="A284" s="25"/>
      <c r="C284" s="25" t="s">
        <v>236</v>
      </c>
      <c r="D284" s="25"/>
      <c r="E284" s="25"/>
      <c r="F284" s="25"/>
      <c r="G284" s="31"/>
      <c r="H284" s="25"/>
      <c r="I284" s="25"/>
      <c r="J284" s="25"/>
      <c r="K284" s="25"/>
      <c r="L284" s="25"/>
      <c r="M284" s="25"/>
      <c r="N284" s="25"/>
      <c r="O284" s="25"/>
    </row>
    <row r="285" spans="1:20" ht="15" thickBot="1" x14ac:dyDescent="0.35">
      <c r="A285" s="25"/>
      <c r="B285" s="25" t="s">
        <v>34</v>
      </c>
      <c r="C285" s="25" t="s">
        <v>66</v>
      </c>
      <c r="D285" s="25"/>
      <c r="E285" s="25"/>
      <c r="F285" s="25"/>
      <c r="G285" s="31"/>
      <c r="H285" s="25"/>
      <c r="I285" s="25"/>
      <c r="J285" s="25"/>
      <c r="K285" s="25"/>
      <c r="L285" s="25"/>
      <c r="M285" s="25"/>
      <c r="N285" s="25"/>
      <c r="O285" s="25"/>
    </row>
    <row r="286" spans="1:20" ht="27" customHeight="1" thickBot="1" x14ac:dyDescent="0.35">
      <c r="A286" s="221" t="s">
        <v>0</v>
      </c>
      <c r="B286" s="25" t="s">
        <v>31</v>
      </c>
      <c r="C286" s="4" t="s">
        <v>11</v>
      </c>
      <c r="D286" s="223" t="s">
        <v>12</v>
      </c>
      <c r="E286" s="223"/>
      <c r="F286" s="224"/>
      <c r="G286" s="225" t="s">
        <v>13</v>
      </c>
      <c r="H286" s="227" t="s">
        <v>14</v>
      </c>
      <c r="I286" s="223"/>
      <c r="J286" s="223"/>
      <c r="K286" s="6"/>
      <c r="L286" s="227" t="s">
        <v>15</v>
      </c>
      <c r="M286" s="223"/>
      <c r="N286" s="223"/>
      <c r="O286" s="6"/>
      <c r="P286" s="6"/>
      <c r="Q286" s="6"/>
      <c r="R286" s="6"/>
      <c r="S286" s="6"/>
      <c r="T286" s="6"/>
    </row>
    <row r="287" spans="1:20" ht="15" thickBot="1" x14ac:dyDescent="0.35">
      <c r="A287" s="222"/>
      <c r="B287" s="228" t="s">
        <v>1</v>
      </c>
      <c r="C287" s="5"/>
      <c r="D287" s="5" t="s">
        <v>2</v>
      </c>
      <c r="E287" s="5" t="s">
        <v>3</v>
      </c>
      <c r="F287" s="5" t="s">
        <v>4</v>
      </c>
      <c r="G287" s="226"/>
      <c r="H287" s="7" t="s">
        <v>221</v>
      </c>
      <c r="I287" s="6" t="s">
        <v>222</v>
      </c>
      <c r="J287" s="6" t="s">
        <v>220</v>
      </c>
      <c r="K287" s="6" t="s">
        <v>223</v>
      </c>
      <c r="L287" s="7" t="s">
        <v>224</v>
      </c>
      <c r="M287" s="6" t="s">
        <v>225</v>
      </c>
      <c r="N287" s="6" t="s">
        <v>226</v>
      </c>
      <c r="O287" s="6" t="s">
        <v>17</v>
      </c>
      <c r="P287" s="6" t="s">
        <v>19</v>
      </c>
      <c r="Q287" s="6" t="s">
        <v>18</v>
      </c>
      <c r="R287" s="6" t="s">
        <v>20</v>
      </c>
      <c r="S287" s="6" t="s">
        <v>218</v>
      </c>
      <c r="T287" s="6" t="s">
        <v>219</v>
      </c>
    </row>
    <row r="288" spans="1:20" ht="15" thickBot="1" x14ac:dyDescent="0.35">
      <c r="A288" s="8">
        <v>1</v>
      </c>
      <c r="B288" s="229"/>
      <c r="C288" s="10">
        <v>3</v>
      </c>
      <c r="D288" s="10">
        <v>4</v>
      </c>
      <c r="E288" s="11">
        <v>5</v>
      </c>
      <c r="F288" s="6">
        <v>6</v>
      </c>
      <c r="G288" s="32">
        <v>7</v>
      </c>
      <c r="H288" s="12">
        <v>8</v>
      </c>
      <c r="I288" s="126">
        <v>9</v>
      </c>
      <c r="J288" s="126">
        <v>10</v>
      </c>
      <c r="K288" s="126">
        <v>11</v>
      </c>
      <c r="L288" s="12">
        <v>12</v>
      </c>
      <c r="M288" s="126">
        <v>13</v>
      </c>
      <c r="N288" s="126">
        <v>14</v>
      </c>
      <c r="O288" s="126">
        <v>15</v>
      </c>
      <c r="P288" s="126">
        <v>16</v>
      </c>
      <c r="Q288" s="126">
        <v>17</v>
      </c>
      <c r="R288" s="126">
        <v>18</v>
      </c>
      <c r="S288" s="126">
        <v>19</v>
      </c>
      <c r="T288" s="126">
        <v>20</v>
      </c>
    </row>
    <row r="289" spans="1:20" ht="15" thickBot="1" x14ac:dyDescent="0.35">
      <c r="A289" s="13"/>
      <c r="B289" s="9">
        <v>2</v>
      </c>
      <c r="C289" s="15"/>
      <c r="D289" s="16"/>
      <c r="E289" s="17"/>
      <c r="F289" s="18"/>
      <c r="G289" s="33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1:20" ht="16.2" thickBot="1" x14ac:dyDescent="0.35">
      <c r="A290" s="35"/>
      <c r="B290" s="14" t="s">
        <v>35</v>
      </c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135"/>
      <c r="T290" s="136"/>
    </row>
    <row r="291" spans="1:20" ht="16.2" thickBot="1" x14ac:dyDescent="0.35">
      <c r="A291" s="49" t="s">
        <v>178</v>
      </c>
      <c r="B291" s="42" t="s">
        <v>179</v>
      </c>
      <c r="C291" s="162">
        <v>150</v>
      </c>
      <c r="D291" s="161">
        <v>29.7</v>
      </c>
      <c r="E291" s="161">
        <v>10.7</v>
      </c>
      <c r="F291" s="162">
        <v>21.6</v>
      </c>
      <c r="G291" s="161">
        <v>301.3</v>
      </c>
      <c r="H291" s="148">
        <v>0.06</v>
      </c>
      <c r="I291" s="149">
        <v>0.3</v>
      </c>
      <c r="J291" s="149">
        <v>51.11</v>
      </c>
      <c r="K291" s="149">
        <v>4.9000000000000004</v>
      </c>
      <c r="L291" s="149">
        <v>0</v>
      </c>
      <c r="M291" s="149">
        <v>181</v>
      </c>
      <c r="N291" s="149">
        <v>159</v>
      </c>
      <c r="O291" s="149">
        <v>223</v>
      </c>
      <c r="P291" s="149">
        <v>32</v>
      </c>
      <c r="Q291" s="149">
        <v>291</v>
      </c>
      <c r="R291" s="149">
        <v>0</v>
      </c>
      <c r="S291" s="149">
        <v>28.9</v>
      </c>
      <c r="T291" s="149">
        <v>39</v>
      </c>
    </row>
    <row r="292" spans="1:20" ht="16.2" thickBot="1" x14ac:dyDescent="0.35">
      <c r="A292" s="36" t="s">
        <v>180</v>
      </c>
      <c r="B292" s="65" t="s">
        <v>181</v>
      </c>
      <c r="C292" s="124">
        <v>200</v>
      </c>
      <c r="D292" s="119">
        <v>0.1</v>
      </c>
      <c r="E292" s="119">
        <v>0.1</v>
      </c>
      <c r="F292" s="124">
        <v>0.9</v>
      </c>
      <c r="G292" s="119">
        <v>5</v>
      </c>
      <c r="H292" s="148">
        <v>0</v>
      </c>
      <c r="I292" s="149">
        <v>0.01</v>
      </c>
      <c r="J292" s="149">
        <v>0.67</v>
      </c>
      <c r="K292" s="149">
        <v>0.03</v>
      </c>
      <c r="L292" s="149">
        <v>0</v>
      </c>
      <c r="M292" s="149">
        <v>2</v>
      </c>
      <c r="N292" s="149">
        <v>7</v>
      </c>
      <c r="O292" s="149">
        <v>10</v>
      </c>
      <c r="P292" s="149">
        <v>1</v>
      </c>
      <c r="Q292" s="149">
        <v>4</v>
      </c>
      <c r="R292" s="149">
        <v>0</v>
      </c>
      <c r="S292" s="149">
        <v>0.5</v>
      </c>
      <c r="T292" s="149">
        <v>0.1</v>
      </c>
    </row>
    <row r="293" spans="1:20" ht="16.2" thickBot="1" x14ac:dyDescent="0.35">
      <c r="A293" s="36" t="s">
        <v>81</v>
      </c>
      <c r="B293" s="94" t="s">
        <v>149</v>
      </c>
      <c r="C293" s="153">
        <v>100</v>
      </c>
      <c r="D293" s="83">
        <v>0.4</v>
      </c>
      <c r="E293" s="83">
        <v>0.4</v>
      </c>
      <c r="F293" s="128">
        <v>9.8000000000000007</v>
      </c>
      <c r="G293" s="83">
        <v>44.4</v>
      </c>
      <c r="H293" s="144">
        <v>0</v>
      </c>
      <c r="I293" s="144">
        <v>0.03</v>
      </c>
      <c r="J293" s="144">
        <v>0</v>
      </c>
      <c r="K293" s="144">
        <v>0</v>
      </c>
      <c r="L293" s="144">
        <v>10</v>
      </c>
      <c r="M293" s="144">
        <v>0</v>
      </c>
      <c r="N293" s="144">
        <v>0</v>
      </c>
      <c r="O293" s="144">
        <v>16</v>
      </c>
      <c r="P293" s="144">
        <v>9</v>
      </c>
      <c r="Q293" s="144">
        <v>11</v>
      </c>
      <c r="R293" s="144">
        <v>2.2000000000000002</v>
      </c>
      <c r="S293" s="144">
        <v>0</v>
      </c>
      <c r="T293" s="144">
        <v>0</v>
      </c>
    </row>
    <row r="294" spans="1:20" ht="16.2" thickBot="1" x14ac:dyDescent="0.35">
      <c r="A294" s="65" t="s">
        <v>81</v>
      </c>
      <c r="B294" s="65" t="s">
        <v>82</v>
      </c>
      <c r="C294" s="128">
        <v>30</v>
      </c>
      <c r="D294" s="83">
        <v>2.4</v>
      </c>
      <c r="E294" s="157">
        <v>0.3</v>
      </c>
      <c r="F294" s="152">
        <v>14.7</v>
      </c>
      <c r="G294" s="129">
        <v>71.2</v>
      </c>
      <c r="H294" s="144">
        <v>0</v>
      </c>
      <c r="I294" s="144">
        <v>8.9999999999999993E-3</v>
      </c>
      <c r="J294" s="144">
        <v>3.0000000000000001E-3</v>
      </c>
      <c r="K294" s="144">
        <v>8.0000000000000004E-4</v>
      </c>
      <c r="L294" s="144">
        <v>0</v>
      </c>
      <c r="M294" s="144">
        <v>0.17</v>
      </c>
      <c r="N294" s="144">
        <v>0.04</v>
      </c>
      <c r="O294" s="144">
        <v>8.0000000000000002E-3</v>
      </c>
      <c r="P294" s="144">
        <v>5.0000000000000001E-3</v>
      </c>
      <c r="Q294" s="144">
        <v>0.03</v>
      </c>
      <c r="R294" s="144">
        <v>0</v>
      </c>
      <c r="S294" s="144">
        <v>0</v>
      </c>
      <c r="T294" s="144">
        <v>0</v>
      </c>
    </row>
    <row r="295" spans="1:20" ht="16.2" thickBot="1" x14ac:dyDescent="0.35">
      <c r="A295" s="65" t="s">
        <v>81</v>
      </c>
      <c r="B295" s="37" t="s">
        <v>182</v>
      </c>
      <c r="C295" s="82">
        <v>20</v>
      </c>
      <c r="D295" s="115">
        <v>1.4</v>
      </c>
      <c r="E295" s="115">
        <v>1.7</v>
      </c>
      <c r="F295" s="114">
        <v>11.1</v>
      </c>
      <c r="G295" s="115">
        <v>65.5</v>
      </c>
      <c r="H295" s="148">
        <v>0</v>
      </c>
      <c r="I295" s="149">
        <v>0</v>
      </c>
      <c r="J295" s="149">
        <v>8.9999999999999993E-3</v>
      </c>
      <c r="K295" s="149">
        <v>0</v>
      </c>
      <c r="L295" s="149">
        <v>0</v>
      </c>
      <c r="M295" s="149">
        <v>0.03</v>
      </c>
      <c r="N295" s="149">
        <v>7.0000000000000007E-2</v>
      </c>
      <c r="O295" s="149">
        <v>0.06</v>
      </c>
      <c r="P295" s="149">
        <v>6.0000000000000001E-3</v>
      </c>
      <c r="Q295" s="149">
        <v>0.04</v>
      </c>
      <c r="R295" s="149">
        <v>0</v>
      </c>
      <c r="S295" s="149">
        <v>1E-3</v>
      </c>
      <c r="T295" s="149">
        <v>0</v>
      </c>
    </row>
    <row r="296" spans="1:20" ht="15" thickBot="1" x14ac:dyDescent="0.35">
      <c r="A296" s="13"/>
      <c r="B296" s="20" t="s">
        <v>8</v>
      </c>
      <c r="C296" s="95">
        <f>SUM(C291:C295)</f>
        <v>500</v>
      </c>
      <c r="D296" s="22">
        <f t="shared" ref="D296:G296" si="81">SUM(D290:D295)</f>
        <v>34</v>
      </c>
      <c r="E296" s="22">
        <f t="shared" si="81"/>
        <v>13.2</v>
      </c>
      <c r="F296" s="23">
        <f t="shared" si="81"/>
        <v>58.1</v>
      </c>
      <c r="G296" s="24">
        <f t="shared" si="81"/>
        <v>487.4</v>
      </c>
      <c r="H296" s="22">
        <f>SUM(H290:H295)</f>
        <v>0.06</v>
      </c>
      <c r="I296" s="22">
        <f t="shared" ref="I296:T296" si="82">SUM(I290:I295)</f>
        <v>0.34899999999999998</v>
      </c>
      <c r="J296" s="22">
        <f t="shared" si="82"/>
        <v>51.792000000000002</v>
      </c>
      <c r="K296" s="22">
        <f t="shared" si="82"/>
        <v>4.9308000000000005</v>
      </c>
      <c r="L296" s="22">
        <f t="shared" si="82"/>
        <v>10</v>
      </c>
      <c r="M296" s="22">
        <f t="shared" si="82"/>
        <v>183.2</v>
      </c>
      <c r="N296" s="22">
        <f t="shared" si="82"/>
        <v>166.10999999999999</v>
      </c>
      <c r="O296" s="22">
        <f t="shared" si="82"/>
        <v>249.06800000000001</v>
      </c>
      <c r="P296" s="22">
        <f t="shared" si="82"/>
        <v>42.011000000000003</v>
      </c>
      <c r="Q296" s="22">
        <f t="shared" si="82"/>
        <v>306.07</v>
      </c>
      <c r="R296" s="22">
        <f t="shared" si="82"/>
        <v>2.2000000000000002</v>
      </c>
      <c r="S296" s="131">
        <f t="shared" si="82"/>
        <v>29.401</v>
      </c>
      <c r="T296" s="137">
        <f t="shared" si="82"/>
        <v>39.1</v>
      </c>
    </row>
    <row r="297" spans="1:20" ht="16.2" thickBot="1" x14ac:dyDescent="0.35">
      <c r="A297" s="36"/>
      <c r="B297" s="14" t="s">
        <v>55</v>
      </c>
      <c r="C297" s="128"/>
      <c r="D297" s="83"/>
      <c r="E297" s="83"/>
      <c r="F297" s="128"/>
      <c r="G297" s="83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131"/>
      <c r="T297" s="137"/>
    </row>
    <row r="298" spans="1:20" ht="16.2" thickBot="1" x14ac:dyDescent="0.35">
      <c r="A298" s="36" t="s">
        <v>133</v>
      </c>
      <c r="B298" s="37" t="s">
        <v>134</v>
      </c>
      <c r="C298" s="153">
        <v>75</v>
      </c>
      <c r="D298" s="83">
        <v>1</v>
      </c>
      <c r="E298" s="83">
        <v>3.4</v>
      </c>
      <c r="F298" s="128">
        <v>5.7</v>
      </c>
      <c r="G298" s="83">
        <v>57.1</v>
      </c>
      <c r="H298" s="148">
        <v>0.01</v>
      </c>
      <c r="I298" s="149">
        <v>0.02</v>
      </c>
      <c r="J298" s="149">
        <v>0.68</v>
      </c>
      <c r="K298" s="149">
        <v>0.09</v>
      </c>
      <c r="L298" s="149">
        <v>2</v>
      </c>
      <c r="M298" s="149">
        <v>79</v>
      </c>
      <c r="N298" s="149">
        <v>136</v>
      </c>
      <c r="O298" s="149">
        <v>20</v>
      </c>
      <c r="P298" s="149">
        <v>11</v>
      </c>
      <c r="Q298" s="149">
        <v>21</v>
      </c>
      <c r="R298" s="149">
        <v>1</v>
      </c>
      <c r="S298" s="149">
        <v>12</v>
      </c>
      <c r="T298" s="149">
        <v>0.4</v>
      </c>
    </row>
    <row r="299" spans="1:20" ht="16.2" thickBot="1" x14ac:dyDescent="0.35">
      <c r="A299" s="49" t="s">
        <v>183</v>
      </c>
      <c r="B299" s="37" t="s">
        <v>100</v>
      </c>
      <c r="C299" s="162">
        <v>250</v>
      </c>
      <c r="D299" s="161">
        <v>8.1999999999999993</v>
      </c>
      <c r="E299" s="161">
        <v>3.5</v>
      </c>
      <c r="F299" s="162">
        <v>18.7</v>
      </c>
      <c r="G299" s="161">
        <v>138.69999999999999</v>
      </c>
      <c r="H299" s="148">
        <v>0.17</v>
      </c>
      <c r="I299" s="149">
        <v>7.0000000000000007E-2</v>
      </c>
      <c r="J299" s="149">
        <v>121.48</v>
      </c>
      <c r="K299" s="149">
        <v>2.09</v>
      </c>
      <c r="L299" s="149">
        <v>5</v>
      </c>
      <c r="M299" s="149">
        <v>119</v>
      </c>
      <c r="N299" s="149">
        <v>479</v>
      </c>
      <c r="O299" s="149">
        <v>33</v>
      </c>
      <c r="P299" s="149">
        <v>36</v>
      </c>
      <c r="Q299" s="149">
        <v>101</v>
      </c>
      <c r="R299" s="149">
        <v>1</v>
      </c>
      <c r="S299" s="149">
        <v>19.899999999999999</v>
      </c>
      <c r="T299" s="149">
        <v>2.4</v>
      </c>
    </row>
    <row r="300" spans="1:20" ht="16.2" thickBot="1" x14ac:dyDescent="0.35">
      <c r="A300" s="36" t="s">
        <v>184</v>
      </c>
      <c r="B300" s="37" t="s">
        <v>185</v>
      </c>
      <c r="C300" s="128">
        <v>150</v>
      </c>
      <c r="D300" s="83">
        <v>8.1999999999999993</v>
      </c>
      <c r="E300" s="83">
        <v>6.3</v>
      </c>
      <c r="F300" s="128">
        <v>35.9</v>
      </c>
      <c r="G300" s="83">
        <v>233.7</v>
      </c>
      <c r="H300" s="148">
        <v>0.21</v>
      </c>
      <c r="I300" s="149">
        <v>0.12</v>
      </c>
      <c r="J300" s="149">
        <v>19.190000000000001</v>
      </c>
      <c r="K300" s="149">
        <v>3.98</v>
      </c>
      <c r="L300" s="149">
        <v>0</v>
      </c>
      <c r="M300" s="149">
        <v>150</v>
      </c>
      <c r="N300" s="149">
        <v>220</v>
      </c>
      <c r="O300" s="149">
        <v>46</v>
      </c>
      <c r="P300" s="149">
        <v>120</v>
      </c>
      <c r="Q300" s="149">
        <v>181</v>
      </c>
      <c r="R300" s="149">
        <v>4</v>
      </c>
      <c r="S300" s="149">
        <v>22.3</v>
      </c>
      <c r="T300" s="149">
        <v>3.6</v>
      </c>
    </row>
    <row r="301" spans="1:20" ht="16.2" thickBot="1" x14ac:dyDescent="0.35">
      <c r="A301" s="198">
        <v>381</v>
      </c>
      <c r="B301" s="197" t="s">
        <v>234</v>
      </c>
      <c r="C301" s="199">
        <v>90</v>
      </c>
      <c r="D301" s="200">
        <v>17.8</v>
      </c>
      <c r="E301" s="200">
        <v>17.5</v>
      </c>
      <c r="F301" s="199">
        <v>14.3</v>
      </c>
      <c r="G301" s="200">
        <v>286</v>
      </c>
      <c r="H301" s="200">
        <v>0.09</v>
      </c>
      <c r="I301" s="200">
        <v>0</v>
      </c>
      <c r="J301" s="199">
        <v>0.04</v>
      </c>
      <c r="K301" s="200">
        <v>0.5</v>
      </c>
      <c r="L301" s="200">
        <v>39</v>
      </c>
      <c r="M301" s="199">
        <v>185</v>
      </c>
      <c r="N301" s="199">
        <v>26</v>
      </c>
      <c r="O301" s="199">
        <v>2.8</v>
      </c>
      <c r="P301" s="149">
        <v>20</v>
      </c>
      <c r="Q301" s="149">
        <v>139</v>
      </c>
      <c r="R301" s="149">
        <v>2</v>
      </c>
      <c r="S301" s="149">
        <v>26.8</v>
      </c>
      <c r="T301" s="149">
        <v>1.4</v>
      </c>
    </row>
    <row r="302" spans="1:20" ht="16.2" thickBot="1" x14ac:dyDescent="0.35">
      <c r="A302" s="36" t="s">
        <v>186</v>
      </c>
      <c r="B302" s="69" t="s">
        <v>187</v>
      </c>
      <c r="C302" s="88">
        <v>200</v>
      </c>
      <c r="D302" s="138">
        <v>0.3</v>
      </c>
      <c r="E302" s="138">
        <v>0.1</v>
      </c>
      <c r="F302" s="88">
        <v>8.4</v>
      </c>
      <c r="G302" s="138">
        <v>35.5</v>
      </c>
      <c r="H302" s="148">
        <v>0.01</v>
      </c>
      <c r="I302" s="149">
        <v>0.01</v>
      </c>
      <c r="J302" s="149">
        <v>3.06</v>
      </c>
      <c r="K302" s="149">
        <v>7.0000000000000007E-2</v>
      </c>
      <c r="L302" s="149">
        <v>24</v>
      </c>
      <c r="M302" s="149">
        <v>7</v>
      </c>
      <c r="N302" s="149">
        <v>87</v>
      </c>
      <c r="O302" s="149">
        <v>62</v>
      </c>
      <c r="P302" s="149">
        <v>8</v>
      </c>
      <c r="Q302" s="149">
        <v>9</v>
      </c>
      <c r="R302" s="149">
        <v>0</v>
      </c>
      <c r="S302" s="149">
        <v>0.3</v>
      </c>
      <c r="T302" s="149">
        <v>0.3</v>
      </c>
    </row>
    <row r="303" spans="1:20" ht="16.2" thickBot="1" x14ac:dyDescent="0.35">
      <c r="A303" s="65" t="s">
        <v>81</v>
      </c>
      <c r="B303" s="69" t="s">
        <v>23</v>
      </c>
      <c r="C303" s="75">
        <v>30</v>
      </c>
      <c r="D303" s="115">
        <v>2</v>
      </c>
      <c r="E303" s="115">
        <v>0.4</v>
      </c>
      <c r="F303" s="114">
        <v>11.9</v>
      </c>
      <c r="G303" s="115">
        <v>58.7</v>
      </c>
      <c r="H303" s="115">
        <v>0</v>
      </c>
      <c r="I303" s="115">
        <v>0</v>
      </c>
      <c r="J303" s="114">
        <v>0</v>
      </c>
      <c r="K303" s="115">
        <v>8.9999999999999998E-4</v>
      </c>
      <c r="L303" s="83">
        <v>0</v>
      </c>
      <c r="M303" s="83">
        <v>0.2</v>
      </c>
      <c r="N303" s="84">
        <v>0.1</v>
      </c>
      <c r="O303" s="100">
        <v>1.4999999999999999E-2</v>
      </c>
      <c r="P303" s="100">
        <v>2.1000000000000001E-2</v>
      </c>
      <c r="Q303" s="100">
        <v>7.0000000000000007E-2</v>
      </c>
      <c r="R303" s="100">
        <v>2E-3</v>
      </c>
      <c r="S303" s="100">
        <v>2E-3</v>
      </c>
      <c r="T303" s="100">
        <v>2E-3</v>
      </c>
    </row>
    <row r="304" spans="1:20" ht="16.2" thickBot="1" x14ac:dyDescent="0.35">
      <c r="A304" s="65" t="s">
        <v>81</v>
      </c>
      <c r="B304" s="65" t="s">
        <v>82</v>
      </c>
      <c r="C304" s="128">
        <v>30</v>
      </c>
      <c r="D304" s="83">
        <v>2.4</v>
      </c>
      <c r="E304" s="157">
        <v>0.3</v>
      </c>
      <c r="F304" s="152">
        <v>14.7</v>
      </c>
      <c r="G304" s="129">
        <v>71.2</v>
      </c>
      <c r="H304" s="144">
        <v>0</v>
      </c>
      <c r="I304" s="144">
        <v>8.9999999999999993E-3</v>
      </c>
      <c r="J304" s="144">
        <v>3.0000000000000001E-3</v>
      </c>
      <c r="K304" s="144">
        <v>8.0000000000000004E-4</v>
      </c>
      <c r="L304" s="144">
        <v>0</v>
      </c>
      <c r="M304" s="144">
        <v>0.17</v>
      </c>
      <c r="N304" s="144">
        <v>0.04</v>
      </c>
      <c r="O304" s="144">
        <v>8.0000000000000002E-3</v>
      </c>
      <c r="P304" s="144">
        <v>5.0000000000000001E-3</v>
      </c>
      <c r="Q304" s="144">
        <v>0.03</v>
      </c>
      <c r="R304" s="144">
        <v>0</v>
      </c>
      <c r="S304" s="144">
        <v>0</v>
      </c>
      <c r="T304" s="144">
        <v>0</v>
      </c>
    </row>
    <row r="305" spans="1:20" ht="15" thickBot="1" x14ac:dyDescent="0.35">
      <c r="A305" s="13"/>
      <c r="B305" s="20" t="s">
        <v>8</v>
      </c>
      <c r="C305" s="95">
        <f>SUM(C298:C304)</f>
        <v>825</v>
      </c>
      <c r="D305" s="22">
        <f>SUM(D298:D304)</f>
        <v>39.9</v>
      </c>
      <c r="E305" s="22">
        <f t="shared" ref="E305:F305" si="83">SUM(E298:E304)</f>
        <v>31.5</v>
      </c>
      <c r="F305" s="22">
        <f t="shared" si="83"/>
        <v>109.60000000000001</v>
      </c>
      <c r="G305" s="22">
        <f>SUM(G298:G304)</f>
        <v>880.90000000000009</v>
      </c>
      <c r="H305" s="22">
        <f>SUM(H297:H304)</f>
        <v>0.49</v>
      </c>
      <c r="I305" s="22">
        <f t="shared" ref="I305" si="84">SUM(I297:I304)</f>
        <v>0.22900000000000004</v>
      </c>
      <c r="J305" s="22">
        <f t="shared" ref="J305" si="85">SUM(J297:J304)</f>
        <v>144.453</v>
      </c>
      <c r="K305" s="22">
        <f t="shared" ref="K305" si="86">SUM(K297:K304)</f>
        <v>6.7317</v>
      </c>
      <c r="L305" s="22">
        <f t="shared" ref="L305" si="87">SUM(L297:L304)</f>
        <v>70</v>
      </c>
      <c r="M305" s="22">
        <f t="shared" ref="M305" si="88">SUM(M297:M304)</f>
        <v>540.37</v>
      </c>
      <c r="N305" s="22">
        <f t="shared" ref="N305" si="89">SUM(N297:N304)</f>
        <v>948.14</v>
      </c>
      <c r="O305" s="22">
        <f t="shared" ref="O305" si="90">SUM(O297:O304)</f>
        <v>163.82300000000001</v>
      </c>
      <c r="P305" s="22">
        <f t="shared" ref="P305" si="91">SUM(P297:P304)</f>
        <v>195.02599999999998</v>
      </c>
      <c r="Q305" s="22">
        <f t="shared" ref="Q305" si="92">SUM(Q297:Q304)</f>
        <v>451.09999999999997</v>
      </c>
      <c r="R305" s="22">
        <f t="shared" ref="R305" si="93">SUM(R297:R304)</f>
        <v>8.0020000000000007</v>
      </c>
      <c r="S305" s="22">
        <f t="shared" ref="S305" si="94">SUM(S297:S304)</f>
        <v>81.301999999999992</v>
      </c>
      <c r="T305" s="22">
        <f t="shared" ref="T305" si="95">SUM(T297:T304)</f>
        <v>8.1020000000000021</v>
      </c>
    </row>
    <row r="306" spans="1:20" ht="16.2" thickBot="1" x14ac:dyDescent="0.35">
      <c r="A306" s="52"/>
      <c r="B306" s="14" t="s">
        <v>56</v>
      </c>
      <c r="C306" s="179"/>
      <c r="D306" s="179"/>
      <c r="E306" s="179"/>
      <c r="F306" s="179"/>
      <c r="G306" s="179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</row>
    <row r="307" spans="1:20" ht="16.2" thickBot="1" x14ac:dyDescent="0.35">
      <c r="A307" s="65" t="s">
        <v>81</v>
      </c>
      <c r="B307" s="65" t="s">
        <v>194</v>
      </c>
      <c r="C307" s="153">
        <v>200</v>
      </c>
      <c r="D307" s="138">
        <v>1</v>
      </c>
      <c r="E307" s="138">
        <v>0</v>
      </c>
      <c r="F307" s="88">
        <v>25.4</v>
      </c>
      <c r="G307" s="138">
        <v>105.6</v>
      </c>
      <c r="H307" s="83">
        <v>0.04</v>
      </c>
      <c r="I307" s="83">
        <v>0.08</v>
      </c>
      <c r="J307" s="128">
        <v>434</v>
      </c>
      <c r="K307" s="83">
        <v>0.6</v>
      </c>
      <c r="L307" s="83">
        <v>8</v>
      </c>
      <c r="M307" s="128">
        <v>4</v>
      </c>
      <c r="N307" s="114">
        <v>490</v>
      </c>
      <c r="O307" s="114">
        <v>40</v>
      </c>
      <c r="P307" s="114">
        <v>20</v>
      </c>
      <c r="Q307" s="114">
        <v>36</v>
      </c>
      <c r="R307" s="114">
        <v>0.4</v>
      </c>
      <c r="S307" s="114">
        <v>0</v>
      </c>
      <c r="T307" s="114">
        <v>0</v>
      </c>
    </row>
    <row r="308" spans="1:20" ht="16.2" thickBot="1" x14ac:dyDescent="0.35">
      <c r="A308" s="65" t="s">
        <v>81</v>
      </c>
      <c r="B308" s="37" t="s">
        <v>106</v>
      </c>
      <c r="C308" s="128">
        <v>100</v>
      </c>
      <c r="D308" s="83">
        <v>7.7</v>
      </c>
      <c r="E308" s="115">
        <v>2.4</v>
      </c>
      <c r="F308" s="114">
        <v>53.4</v>
      </c>
      <c r="G308" s="83">
        <v>266</v>
      </c>
      <c r="H308" s="83">
        <v>0.16</v>
      </c>
      <c r="I308" s="115">
        <v>0.06</v>
      </c>
      <c r="J308" s="114">
        <v>0</v>
      </c>
      <c r="K308" s="83">
        <v>3</v>
      </c>
      <c r="L308" s="115">
        <v>0</v>
      </c>
      <c r="M308" s="114">
        <v>279</v>
      </c>
      <c r="N308" s="128">
        <v>132</v>
      </c>
      <c r="O308" s="128">
        <v>21</v>
      </c>
      <c r="P308" s="128">
        <v>32</v>
      </c>
      <c r="Q308" s="128">
        <v>86</v>
      </c>
      <c r="R308" s="128">
        <v>2</v>
      </c>
      <c r="S308" s="128">
        <v>3</v>
      </c>
      <c r="T308" s="128">
        <v>0</v>
      </c>
    </row>
    <row r="309" spans="1:20" ht="15" thickBot="1" x14ac:dyDescent="0.35">
      <c r="A309" s="19"/>
      <c r="B309" s="59" t="s">
        <v>8</v>
      </c>
      <c r="C309" s="21">
        <f>SUM(C307:C308)</f>
        <v>300</v>
      </c>
      <c r="D309" s="22">
        <f>D307+D308</f>
        <v>8.6999999999999993</v>
      </c>
      <c r="E309" s="22">
        <f t="shared" ref="E309:G309" si="96">E307+E308</f>
        <v>2.4</v>
      </c>
      <c r="F309" s="22">
        <f t="shared" si="96"/>
        <v>78.8</v>
      </c>
      <c r="G309" s="22">
        <f t="shared" si="96"/>
        <v>371.6</v>
      </c>
      <c r="H309" s="22">
        <f>SUM(H307:H308)</f>
        <v>0.2</v>
      </c>
      <c r="I309" s="22">
        <f t="shared" ref="I309:T309" si="97">SUM(I307:I308)</f>
        <v>0.14000000000000001</v>
      </c>
      <c r="J309" s="22">
        <f t="shared" si="97"/>
        <v>434</v>
      </c>
      <c r="K309" s="22">
        <f t="shared" si="97"/>
        <v>3.6</v>
      </c>
      <c r="L309" s="22">
        <f t="shared" si="97"/>
        <v>8</v>
      </c>
      <c r="M309" s="22">
        <f t="shared" si="97"/>
        <v>283</v>
      </c>
      <c r="N309" s="22">
        <f t="shared" si="97"/>
        <v>622</v>
      </c>
      <c r="O309" s="22">
        <f t="shared" si="97"/>
        <v>61</v>
      </c>
      <c r="P309" s="22">
        <f t="shared" si="97"/>
        <v>52</v>
      </c>
      <c r="Q309" s="22">
        <f t="shared" si="97"/>
        <v>122</v>
      </c>
      <c r="R309" s="22">
        <f t="shared" si="97"/>
        <v>2.4</v>
      </c>
      <c r="S309" s="22">
        <f t="shared" si="97"/>
        <v>3</v>
      </c>
      <c r="T309" s="22">
        <f t="shared" si="97"/>
        <v>0</v>
      </c>
    </row>
    <row r="310" spans="1:20" ht="15" thickBot="1" x14ac:dyDescent="0.35">
      <c r="B310" s="20" t="s">
        <v>62</v>
      </c>
      <c r="C310" s="31"/>
      <c r="D310" s="22">
        <f t="shared" ref="D310:G310" si="98">D296+D305+D309</f>
        <v>82.600000000000009</v>
      </c>
      <c r="E310" s="22">
        <f t="shared" si="98"/>
        <v>47.1</v>
      </c>
      <c r="F310" s="22">
        <f t="shared" si="98"/>
        <v>246.5</v>
      </c>
      <c r="G310" s="131">
        <f t="shared" si="98"/>
        <v>1739.9</v>
      </c>
      <c r="H310" s="133">
        <f>H296+H305+H309</f>
        <v>0.75</v>
      </c>
      <c r="I310" s="133">
        <f t="shared" ref="I310:T310" si="99">I296+I305+I309</f>
        <v>0.71800000000000008</v>
      </c>
      <c r="J310" s="133">
        <f t="shared" si="99"/>
        <v>630.245</v>
      </c>
      <c r="K310" s="133">
        <f t="shared" si="99"/>
        <v>15.262500000000001</v>
      </c>
      <c r="L310" s="133">
        <f>L296+L305+L309</f>
        <v>88</v>
      </c>
      <c r="M310" s="133">
        <f t="shared" si="99"/>
        <v>1006.5699999999999</v>
      </c>
      <c r="N310" s="133">
        <f t="shared" si="99"/>
        <v>1736.25</v>
      </c>
      <c r="O310" s="133">
        <f t="shared" si="99"/>
        <v>473.89100000000002</v>
      </c>
      <c r="P310" s="133">
        <f t="shared" si="99"/>
        <v>289.03699999999998</v>
      </c>
      <c r="Q310" s="133">
        <f t="shared" si="99"/>
        <v>879.17</v>
      </c>
      <c r="R310" s="133">
        <f t="shared" si="99"/>
        <v>12.602000000000002</v>
      </c>
      <c r="S310" s="133">
        <f t="shared" si="99"/>
        <v>113.70299999999999</v>
      </c>
      <c r="T310" s="133">
        <f t="shared" si="99"/>
        <v>47.202000000000005</v>
      </c>
    </row>
    <row r="311" spans="1:20" x14ac:dyDescent="0.3">
      <c r="A311" s="26" t="s">
        <v>61</v>
      </c>
      <c r="C311" s="27"/>
      <c r="D311" s="27"/>
      <c r="E311" s="27"/>
      <c r="F311" s="27"/>
      <c r="G311" s="27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</row>
    <row r="312" spans="1:20" x14ac:dyDescent="0.3">
      <c r="A312" s="28" t="s">
        <v>59</v>
      </c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</row>
    <row r="313" spans="1:20" x14ac:dyDescent="0.3">
      <c r="A313" s="29" t="s">
        <v>60</v>
      </c>
      <c r="B313" s="27"/>
      <c r="C313" s="29"/>
      <c r="D313" s="29"/>
      <c r="E313" s="29"/>
      <c r="F313" s="29"/>
      <c r="G313" s="27"/>
      <c r="H313" s="29"/>
      <c r="I313" s="29"/>
      <c r="J313" s="29"/>
      <c r="K313" s="29"/>
      <c r="L313" s="29"/>
      <c r="M313" s="29"/>
    </row>
    <row r="314" spans="1:20" x14ac:dyDescent="0.3">
      <c r="A314" s="29"/>
      <c r="B314" s="27"/>
      <c r="C314" s="29"/>
      <c r="D314" s="29"/>
      <c r="E314" s="29"/>
      <c r="F314" s="29"/>
      <c r="G314" s="27"/>
      <c r="H314" s="29"/>
      <c r="I314" s="29"/>
      <c r="J314" s="29"/>
      <c r="K314" s="29"/>
      <c r="L314" s="29"/>
      <c r="M314" s="29"/>
    </row>
    <row r="315" spans="1:20" x14ac:dyDescent="0.3">
      <c r="A315" s="29"/>
      <c r="B315" s="27"/>
      <c r="C315" s="29"/>
      <c r="D315" s="29"/>
      <c r="E315" s="29"/>
      <c r="F315" s="29"/>
      <c r="G315" s="27"/>
      <c r="H315" s="29"/>
      <c r="I315" s="29"/>
      <c r="J315" s="29"/>
      <c r="K315" s="29"/>
      <c r="L315" s="29"/>
      <c r="M315" s="29"/>
    </row>
    <row r="316" spans="1:20" x14ac:dyDescent="0.3">
      <c r="A316" s="29"/>
      <c r="B316" s="27"/>
      <c r="C316" s="29"/>
      <c r="D316" s="29"/>
      <c r="E316" s="29"/>
      <c r="F316" s="29"/>
      <c r="G316" s="27"/>
      <c r="H316" s="29"/>
      <c r="I316" s="29"/>
      <c r="J316" s="29"/>
      <c r="K316" s="29"/>
      <c r="L316" s="29"/>
      <c r="M316" s="29"/>
    </row>
    <row r="317" spans="1:20" x14ac:dyDescent="0.3">
      <c r="A317" s="29"/>
      <c r="B317" s="27"/>
      <c r="C317" s="29"/>
      <c r="D317" s="29"/>
      <c r="E317" s="29"/>
      <c r="F317" s="29"/>
      <c r="G317" s="27"/>
      <c r="H317" s="29"/>
      <c r="I317" s="29"/>
      <c r="J317" s="29"/>
      <c r="K317" s="29"/>
      <c r="L317" s="29"/>
      <c r="M317" s="29"/>
    </row>
    <row r="318" spans="1:20" x14ac:dyDescent="0.3">
      <c r="A318" s="29"/>
      <c r="B318" s="27"/>
      <c r="C318" s="29"/>
      <c r="D318" s="29"/>
      <c r="E318" s="29"/>
      <c r="F318" s="29"/>
      <c r="G318" s="27"/>
      <c r="H318" s="29"/>
      <c r="I318" s="29"/>
      <c r="J318" s="29"/>
      <c r="K318" s="29"/>
      <c r="L318" s="29"/>
      <c r="M318" s="29"/>
    </row>
    <row r="319" spans="1:20" x14ac:dyDescent="0.3">
      <c r="A319" s="29"/>
      <c r="B319" s="27"/>
      <c r="C319" s="29"/>
      <c r="D319" s="29"/>
      <c r="E319" s="29"/>
      <c r="F319" s="29"/>
      <c r="G319" s="27"/>
      <c r="H319" s="29"/>
      <c r="I319" s="29"/>
      <c r="J319" s="29"/>
      <c r="K319" s="29"/>
      <c r="L319" s="29"/>
      <c r="M319" s="29"/>
    </row>
    <row r="320" spans="1:20" x14ac:dyDescent="0.3">
      <c r="A320" s="29"/>
      <c r="B320" s="29"/>
      <c r="C320" s="29"/>
      <c r="D320" s="29"/>
      <c r="E320" s="29"/>
      <c r="F320" s="29"/>
      <c r="G320" s="27"/>
      <c r="H320" s="29"/>
      <c r="I320" s="29"/>
      <c r="J320" s="29"/>
      <c r="K320" s="29"/>
      <c r="L320" s="29"/>
      <c r="M320" s="29"/>
    </row>
    <row r="321" spans="1:20" x14ac:dyDescent="0.3">
      <c r="A321" s="25"/>
      <c r="B321" s="29"/>
      <c r="C321" s="25" t="s">
        <v>236</v>
      </c>
      <c r="D321" s="25"/>
      <c r="E321" s="25"/>
      <c r="F321" s="25"/>
      <c r="G321" s="31"/>
      <c r="H321" s="25"/>
      <c r="I321" s="25"/>
      <c r="J321" s="25"/>
      <c r="K321" s="25"/>
      <c r="L321" s="25"/>
      <c r="M321" s="25"/>
      <c r="N321" s="25"/>
      <c r="O321" s="25"/>
    </row>
    <row r="322" spans="1:20" ht="15" thickBot="1" x14ac:dyDescent="0.35">
      <c r="A322" s="25"/>
      <c r="B322" s="25" t="s">
        <v>36</v>
      </c>
      <c r="C322" s="25" t="s">
        <v>66</v>
      </c>
      <c r="D322" s="25"/>
      <c r="E322" s="25"/>
      <c r="F322" s="25"/>
      <c r="G322" s="31"/>
      <c r="H322" s="25"/>
      <c r="I322" s="25"/>
      <c r="J322" s="25"/>
      <c r="K322" s="25"/>
      <c r="L322" s="25"/>
      <c r="M322" s="25"/>
      <c r="N322" s="25"/>
      <c r="O322" s="25"/>
    </row>
    <row r="323" spans="1:20" ht="27" customHeight="1" thickBot="1" x14ac:dyDescent="0.35">
      <c r="A323" s="221" t="s">
        <v>0</v>
      </c>
      <c r="B323" s="25" t="s">
        <v>31</v>
      </c>
      <c r="C323" s="4" t="s">
        <v>11</v>
      </c>
      <c r="D323" s="223" t="s">
        <v>12</v>
      </c>
      <c r="E323" s="223"/>
      <c r="F323" s="224"/>
      <c r="G323" s="225" t="s">
        <v>13</v>
      </c>
      <c r="H323" s="227" t="s">
        <v>14</v>
      </c>
      <c r="I323" s="223"/>
      <c r="J323" s="223"/>
      <c r="K323" s="6"/>
      <c r="L323" s="227" t="s">
        <v>15</v>
      </c>
      <c r="M323" s="223"/>
      <c r="N323" s="223"/>
      <c r="O323" s="6"/>
      <c r="P323" s="6"/>
      <c r="Q323" s="6"/>
      <c r="R323" s="6"/>
      <c r="S323" s="6"/>
      <c r="T323" s="6"/>
    </row>
    <row r="324" spans="1:20" ht="15" thickBot="1" x14ac:dyDescent="0.35">
      <c r="A324" s="222"/>
      <c r="B324" s="228" t="s">
        <v>1</v>
      </c>
      <c r="C324" s="5"/>
      <c r="D324" s="5" t="s">
        <v>2</v>
      </c>
      <c r="E324" s="5" t="s">
        <v>3</v>
      </c>
      <c r="F324" s="5" t="s">
        <v>4</v>
      </c>
      <c r="G324" s="226"/>
      <c r="H324" s="7" t="s">
        <v>221</v>
      </c>
      <c r="I324" s="6" t="s">
        <v>222</v>
      </c>
      <c r="J324" s="6" t="s">
        <v>220</v>
      </c>
      <c r="K324" s="6" t="s">
        <v>223</v>
      </c>
      <c r="L324" s="7" t="s">
        <v>224</v>
      </c>
      <c r="M324" s="6" t="s">
        <v>225</v>
      </c>
      <c r="N324" s="6" t="s">
        <v>226</v>
      </c>
      <c r="O324" s="6" t="s">
        <v>17</v>
      </c>
      <c r="P324" s="6" t="s">
        <v>19</v>
      </c>
      <c r="Q324" s="6" t="s">
        <v>18</v>
      </c>
      <c r="R324" s="6" t="s">
        <v>20</v>
      </c>
      <c r="S324" s="6" t="s">
        <v>218</v>
      </c>
      <c r="T324" s="6" t="s">
        <v>219</v>
      </c>
    </row>
    <row r="325" spans="1:20" ht="15" thickBot="1" x14ac:dyDescent="0.35">
      <c r="A325" s="8">
        <v>1</v>
      </c>
      <c r="B325" s="229"/>
      <c r="C325" s="10">
        <v>3</v>
      </c>
      <c r="D325" s="10">
        <v>4</v>
      </c>
      <c r="E325" s="11">
        <v>5</v>
      </c>
      <c r="F325" s="6">
        <v>6</v>
      </c>
      <c r="G325" s="32">
        <v>7</v>
      </c>
      <c r="H325" s="12">
        <v>8</v>
      </c>
      <c r="I325" s="126">
        <v>9</v>
      </c>
      <c r="J325" s="126">
        <v>10</v>
      </c>
      <c r="K325" s="126">
        <v>11</v>
      </c>
      <c r="L325" s="12">
        <v>12</v>
      </c>
      <c r="M325" s="126">
        <v>13</v>
      </c>
      <c r="N325" s="126">
        <v>14</v>
      </c>
      <c r="O325" s="126">
        <v>15</v>
      </c>
      <c r="P325" s="126">
        <v>16</v>
      </c>
      <c r="Q325" s="126">
        <v>17</v>
      </c>
      <c r="R325" s="126">
        <v>18</v>
      </c>
      <c r="S325" s="126">
        <v>19</v>
      </c>
      <c r="T325" s="126">
        <v>20</v>
      </c>
    </row>
    <row r="326" spans="1:20" ht="15" thickBot="1" x14ac:dyDescent="0.35">
      <c r="A326" s="13"/>
      <c r="B326" s="9">
        <v>2</v>
      </c>
      <c r="C326" s="15"/>
      <c r="D326" s="16"/>
      <c r="E326" s="17"/>
      <c r="F326" s="18"/>
      <c r="G326" s="33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</row>
    <row r="327" spans="1:20" ht="16.2" thickBot="1" x14ac:dyDescent="0.35">
      <c r="A327" s="52"/>
      <c r="B327" s="14" t="s">
        <v>37</v>
      </c>
      <c r="C327" s="52"/>
      <c r="D327" s="52"/>
      <c r="E327" s="52"/>
      <c r="F327" s="52"/>
      <c r="G327" s="52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135"/>
      <c r="T327" s="136"/>
    </row>
    <row r="328" spans="1:20" ht="16.2" thickBot="1" x14ac:dyDescent="0.35">
      <c r="A328" s="54" t="s">
        <v>188</v>
      </c>
      <c r="B328" s="77" t="s">
        <v>229</v>
      </c>
      <c r="C328" s="139">
        <v>100</v>
      </c>
      <c r="D328" s="146">
        <v>2.1</v>
      </c>
      <c r="E328" s="146">
        <v>7.1</v>
      </c>
      <c r="F328" s="139">
        <v>10.1</v>
      </c>
      <c r="G328" s="146">
        <v>113.2</v>
      </c>
      <c r="H328" s="148">
        <v>0.05</v>
      </c>
      <c r="I328" s="149">
        <v>0.05</v>
      </c>
      <c r="J328" s="149">
        <v>933.61</v>
      </c>
      <c r="K328" s="149">
        <v>0.92</v>
      </c>
      <c r="L328" s="149">
        <v>6</v>
      </c>
      <c r="M328" s="149">
        <v>113</v>
      </c>
      <c r="N328" s="149">
        <v>308</v>
      </c>
      <c r="O328" s="149">
        <v>30</v>
      </c>
      <c r="P328" s="149">
        <v>38</v>
      </c>
      <c r="Q328" s="149">
        <v>62</v>
      </c>
      <c r="R328" s="149">
        <v>0</v>
      </c>
      <c r="S328" s="149">
        <v>17.600000000000001</v>
      </c>
      <c r="T328" s="149">
        <v>0.4</v>
      </c>
    </row>
    <row r="329" spans="1:20" ht="16.2" thickBot="1" x14ac:dyDescent="0.35">
      <c r="A329" s="36" t="s">
        <v>189</v>
      </c>
      <c r="B329" s="37" t="s">
        <v>190</v>
      </c>
      <c r="C329" s="128">
        <v>170</v>
      </c>
      <c r="D329" s="83">
        <v>9</v>
      </c>
      <c r="E329" s="83">
        <v>7.7</v>
      </c>
      <c r="F329" s="128">
        <v>32.5</v>
      </c>
      <c r="G329" s="83">
        <v>235.4</v>
      </c>
      <c r="H329" s="148">
        <v>0.06</v>
      </c>
      <c r="I329" s="149">
        <v>0.06</v>
      </c>
      <c r="J329" s="149">
        <v>38.15</v>
      </c>
      <c r="K329" s="149">
        <v>1.22</v>
      </c>
      <c r="L329" s="149">
        <v>0</v>
      </c>
      <c r="M329" s="149">
        <v>273</v>
      </c>
      <c r="N329" s="149">
        <v>65</v>
      </c>
      <c r="O329" s="149">
        <v>177</v>
      </c>
      <c r="P329" s="149">
        <v>12</v>
      </c>
      <c r="Q329" s="149">
        <v>113</v>
      </c>
      <c r="R329" s="149">
        <v>1</v>
      </c>
      <c r="S329" s="149">
        <v>23.5</v>
      </c>
      <c r="T329" s="149">
        <v>2.2000000000000002</v>
      </c>
    </row>
    <row r="330" spans="1:20" ht="16.2" thickBot="1" x14ac:dyDescent="0.35">
      <c r="A330" s="65" t="s">
        <v>81</v>
      </c>
      <c r="B330" s="65" t="s">
        <v>82</v>
      </c>
      <c r="C330" s="128">
        <v>30</v>
      </c>
      <c r="D330" s="83">
        <v>2.4</v>
      </c>
      <c r="E330" s="157">
        <v>0.3</v>
      </c>
      <c r="F330" s="152">
        <v>14.7</v>
      </c>
      <c r="G330" s="129">
        <v>71.2</v>
      </c>
      <c r="H330" s="144">
        <v>0</v>
      </c>
      <c r="I330" s="144">
        <v>8.9999999999999993E-3</v>
      </c>
      <c r="J330" s="144">
        <v>3.0000000000000001E-3</v>
      </c>
      <c r="K330" s="144">
        <v>8.0000000000000004E-4</v>
      </c>
      <c r="L330" s="144">
        <v>0</v>
      </c>
      <c r="M330" s="144">
        <v>0.17</v>
      </c>
      <c r="N330" s="144">
        <v>0.04</v>
      </c>
      <c r="O330" s="144">
        <v>8.0000000000000002E-3</v>
      </c>
      <c r="P330" s="144">
        <v>5.0000000000000001E-3</v>
      </c>
      <c r="Q330" s="144">
        <v>0.03</v>
      </c>
      <c r="R330" s="144">
        <v>0</v>
      </c>
      <c r="S330" s="144">
        <v>0</v>
      </c>
      <c r="T330" s="144">
        <v>0</v>
      </c>
    </row>
    <row r="331" spans="1:20" ht="16.2" thickBot="1" x14ac:dyDescent="0.35">
      <c r="A331" s="65" t="s">
        <v>81</v>
      </c>
      <c r="B331" s="68" t="s">
        <v>191</v>
      </c>
      <c r="C331" s="156">
        <v>200</v>
      </c>
      <c r="D331" s="158">
        <v>1</v>
      </c>
      <c r="E331" s="158">
        <v>0.2</v>
      </c>
      <c r="F331" s="156">
        <v>20.2</v>
      </c>
      <c r="G331" s="158">
        <v>86.6</v>
      </c>
      <c r="H331" s="148">
        <v>0.06</v>
      </c>
      <c r="I331" s="149">
        <v>0.04</v>
      </c>
      <c r="J331" s="149">
        <v>10</v>
      </c>
      <c r="K331" s="149">
        <v>0.8</v>
      </c>
      <c r="L331" s="149">
        <v>20</v>
      </c>
      <c r="M331" s="149">
        <v>52</v>
      </c>
      <c r="N331" s="149">
        <v>556</v>
      </c>
      <c r="O331" s="149">
        <v>32</v>
      </c>
      <c r="P331" s="149">
        <v>18</v>
      </c>
      <c r="Q331" s="149">
        <v>22</v>
      </c>
      <c r="R331" s="149">
        <v>4.4000000000000004</v>
      </c>
      <c r="S331" s="180">
        <v>4</v>
      </c>
      <c r="T331" s="181">
        <v>0.6</v>
      </c>
    </row>
    <row r="332" spans="1:20" ht="16.2" thickBot="1" x14ac:dyDescent="0.35">
      <c r="A332" s="19"/>
      <c r="B332" s="37"/>
      <c r="C332" s="21">
        <f>SUM(C328:C331)</f>
        <v>500</v>
      </c>
      <c r="D332" s="22">
        <f t="shared" ref="D332:G332" si="100">SUM(D327:D331)</f>
        <v>14.5</v>
      </c>
      <c r="E332" s="22">
        <f t="shared" si="100"/>
        <v>15.3</v>
      </c>
      <c r="F332" s="23">
        <f t="shared" si="100"/>
        <v>77.5</v>
      </c>
      <c r="G332" s="24">
        <f t="shared" si="100"/>
        <v>506.4</v>
      </c>
      <c r="H332" s="22">
        <f>SUM(H326:H331)</f>
        <v>0.16999999999999998</v>
      </c>
      <c r="I332" s="22">
        <f t="shared" ref="I332:T332" si="101">SUM(I326:I331)</f>
        <v>0.159</v>
      </c>
      <c r="J332" s="22">
        <f t="shared" si="101"/>
        <v>981.76300000000003</v>
      </c>
      <c r="K332" s="22">
        <f t="shared" si="101"/>
        <v>2.9408000000000003</v>
      </c>
      <c r="L332" s="22">
        <f t="shared" si="101"/>
        <v>26</v>
      </c>
      <c r="M332" s="22">
        <f t="shared" si="101"/>
        <v>438.17</v>
      </c>
      <c r="N332" s="22">
        <f t="shared" si="101"/>
        <v>929.04</v>
      </c>
      <c r="O332" s="22">
        <f t="shared" si="101"/>
        <v>239.00800000000001</v>
      </c>
      <c r="P332" s="22">
        <f t="shared" si="101"/>
        <v>68.004999999999995</v>
      </c>
      <c r="Q332" s="22">
        <f t="shared" si="101"/>
        <v>197.03</v>
      </c>
      <c r="R332" s="22">
        <f t="shared" si="101"/>
        <v>5.4</v>
      </c>
      <c r="S332" s="131">
        <f t="shared" si="101"/>
        <v>45.1</v>
      </c>
      <c r="T332" s="137">
        <f t="shared" si="101"/>
        <v>3.2</v>
      </c>
    </row>
    <row r="333" spans="1:20" ht="15" thickBot="1" x14ac:dyDescent="0.35">
      <c r="A333" s="13"/>
      <c r="B333" s="20" t="s">
        <v>8</v>
      </c>
      <c r="C333" s="81"/>
      <c r="D333" s="33"/>
      <c r="E333" s="89"/>
      <c r="F333" s="90"/>
      <c r="G333" s="33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131"/>
      <c r="T333" s="137"/>
    </row>
    <row r="334" spans="1:20" ht="16.2" thickBot="1" x14ac:dyDescent="0.35">
      <c r="A334" s="36"/>
      <c r="B334" s="14" t="s">
        <v>57</v>
      </c>
      <c r="C334" s="128"/>
      <c r="D334" s="83"/>
      <c r="E334" s="83"/>
      <c r="F334" s="128"/>
      <c r="G334" s="83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131"/>
      <c r="T334" s="137"/>
    </row>
    <row r="335" spans="1:20" ht="16.2" thickBot="1" x14ac:dyDescent="0.35">
      <c r="A335" s="36" t="s">
        <v>97</v>
      </c>
      <c r="B335" s="37" t="s">
        <v>150</v>
      </c>
      <c r="C335" s="153">
        <v>60</v>
      </c>
      <c r="D335" s="83">
        <v>0.6</v>
      </c>
      <c r="E335" s="83">
        <v>3.1</v>
      </c>
      <c r="F335" s="128">
        <v>1.8</v>
      </c>
      <c r="G335" s="83">
        <v>37.5</v>
      </c>
      <c r="H335" s="148">
        <v>0.03</v>
      </c>
      <c r="I335" s="149">
        <v>0.03</v>
      </c>
      <c r="J335" s="149">
        <v>64.38</v>
      </c>
      <c r="K335" s="149">
        <v>0.28000000000000003</v>
      </c>
      <c r="L335" s="149">
        <v>11</v>
      </c>
      <c r="M335" s="149">
        <v>81</v>
      </c>
      <c r="N335" s="149">
        <v>133</v>
      </c>
      <c r="O335" s="149">
        <v>17</v>
      </c>
      <c r="P335" s="149">
        <v>10</v>
      </c>
      <c r="Q335" s="149">
        <v>18</v>
      </c>
      <c r="R335" s="149">
        <v>0</v>
      </c>
      <c r="S335" s="149">
        <v>9.3000000000000007</v>
      </c>
      <c r="T335" s="149">
        <v>0.2</v>
      </c>
    </row>
    <row r="336" spans="1:20" ht="16.2" thickBot="1" x14ac:dyDescent="0.35">
      <c r="A336" s="36" t="s">
        <v>137</v>
      </c>
      <c r="B336" s="37" t="s">
        <v>138</v>
      </c>
      <c r="C336" s="153">
        <v>200</v>
      </c>
      <c r="D336" s="83">
        <v>8.4</v>
      </c>
      <c r="E336" s="115">
        <v>2.5</v>
      </c>
      <c r="F336" s="84">
        <v>14.6</v>
      </c>
      <c r="G336" s="83">
        <v>114.5</v>
      </c>
      <c r="H336" s="148">
        <v>0.13</v>
      </c>
      <c r="I336" s="149">
        <v>0.1</v>
      </c>
      <c r="J336" s="149">
        <v>145.43</v>
      </c>
      <c r="K336" s="149">
        <v>2.75</v>
      </c>
      <c r="L336" s="149">
        <v>10</v>
      </c>
      <c r="M336" s="149">
        <v>138</v>
      </c>
      <c r="N336" s="149">
        <v>727</v>
      </c>
      <c r="O336" s="149">
        <v>87</v>
      </c>
      <c r="P336" s="149">
        <v>42</v>
      </c>
      <c r="Q336" s="149">
        <v>167</v>
      </c>
      <c r="R336" s="149">
        <v>1</v>
      </c>
      <c r="S336" s="149">
        <v>94.1</v>
      </c>
      <c r="T336" s="149">
        <v>11.1</v>
      </c>
    </row>
    <row r="337" spans="1:20" ht="16.2" thickBot="1" x14ac:dyDescent="0.35">
      <c r="A337" s="48" t="s">
        <v>192</v>
      </c>
      <c r="B337" s="46" t="s">
        <v>193</v>
      </c>
      <c r="C337" s="156">
        <v>240</v>
      </c>
      <c r="D337" s="115">
        <v>26.4</v>
      </c>
      <c r="E337" s="115">
        <v>26.4</v>
      </c>
      <c r="F337" s="114">
        <v>16</v>
      </c>
      <c r="G337" s="115">
        <v>407.3</v>
      </c>
      <c r="H337" s="148">
        <v>0.1</v>
      </c>
      <c r="I337" s="149">
        <v>0.22</v>
      </c>
      <c r="J337" s="149">
        <v>123.76</v>
      </c>
      <c r="K337" s="149">
        <v>9.65</v>
      </c>
      <c r="L337" s="149">
        <v>35</v>
      </c>
      <c r="M337" s="149">
        <v>366</v>
      </c>
      <c r="N337" s="149">
        <v>892</v>
      </c>
      <c r="O337" s="149">
        <v>102</v>
      </c>
      <c r="P337" s="149">
        <v>59</v>
      </c>
      <c r="Q337" s="149">
        <v>278</v>
      </c>
      <c r="R337" s="149">
        <v>4</v>
      </c>
      <c r="S337" s="149">
        <v>53.8</v>
      </c>
      <c r="T337" s="149">
        <v>0.9</v>
      </c>
    </row>
    <row r="338" spans="1:20" ht="16.2" thickBot="1" x14ac:dyDescent="0.35">
      <c r="A338" s="65" t="s">
        <v>81</v>
      </c>
      <c r="B338" s="69" t="s">
        <v>23</v>
      </c>
      <c r="C338" s="75">
        <v>30</v>
      </c>
      <c r="D338" s="115">
        <v>2</v>
      </c>
      <c r="E338" s="115">
        <v>0.4</v>
      </c>
      <c r="F338" s="114">
        <v>11.9</v>
      </c>
      <c r="G338" s="115">
        <v>58.7</v>
      </c>
      <c r="H338" s="115">
        <v>0</v>
      </c>
      <c r="I338" s="115">
        <v>0</v>
      </c>
      <c r="J338" s="114">
        <v>0</v>
      </c>
      <c r="K338" s="115">
        <v>8.9999999999999998E-4</v>
      </c>
      <c r="L338" s="83">
        <v>0</v>
      </c>
      <c r="M338" s="83">
        <v>0.2</v>
      </c>
      <c r="N338" s="84">
        <v>0.1</v>
      </c>
      <c r="O338" s="100">
        <v>1.4999999999999999E-2</v>
      </c>
      <c r="P338" s="100">
        <v>2.1000000000000001E-2</v>
      </c>
      <c r="Q338" s="100">
        <v>7.0000000000000007E-2</v>
      </c>
      <c r="R338" s="100">
        <v>2E-3</v>
      </c>
      <c r="S338" s="100">
        <v>2E-3</v>
      </c>
      <c r="T338" s="100">
        <v>2E-3</v>
      </c>
    </row>
    <row r="339" spans="1:20" ht="16.2" thickBot="1" x14ac:dyDescent="0.35">
      <c r="A339" s="65" t="s">
        <v>81</v>
      </c>
      <c r="B339" s="65" t="s">
        <v>194</v>
      </c>
      <c r="C339" s="153">
        <v>200</v>
      </c>
      <c r="D339" s="138">
        <v>1</v>
      </c>
      <c r="E339" s="138">
        <v>0</v>
      </c>
      <c r="F339" s="88">
        <v>25.4</v>
      </c>
      <c r="G339" s="138">
        <v>105.6</v>
      </c>
      <c r="H339" s="83">
        <v>0.04</v>
      </c>
      <c r="I339" s="83">
        <v>0.08</v>
      </c>
      <c r="J339" s="128">
        <v>434</v>
      </c>
      <c r="K339" s="83">
        <v>0.6</v>
      </c>
      <c r="L339" s="83">
        <v>8</v>
      </c>
      <c r="M339" s="128">
        <v>4</v>
      </c>
      <c r="N339" s="114">
        <v>490</v>
      </c>
      <c r="O339" s="114">
        <v>40</v>
      </c>
      <c r="P339" s="114">
        <v>20</v>
      </c>
      <c r="Q339" s="114">
        <v>36</v>
      </c>
      <c r="R339" s="114">
        <v>0.4</v>
      </c>
      <c r="S339" s="114">
        <v>0</v>
      </c>
      <c r="T339" s="114">
        <v>0</v>
      </c>
    </row>
    <row r="340" spans="1:20" ht="16.2" thickBot="1" x14ac:dyDescent="0.35">
      <c r="A340" s="65" t="s">
        <v>81</v>
      </c>
      <c r="B340" s="65" t="s">
        <v>82</v>
      </c>
      <c r="C340" s="128">
        <v>30</v>
      </c>
      <c r="D340" s="83">
        <v>2.4</v>
      </c>
      <c r="E340" s="157">
        <v>0.3</v>
      </c>
      <c r="F340" s="152">
        <v>14.7</v>
      </c>
      <c r="G340" s="129">
        <v>71.2</v>
      </c>
      <c r="H340" s="144">
        <v>0</v>
      </c>
      <c r="I340" s="144">
        <v>8.9999999999999993E-3</v>
      </c>
      <c r="J340" s="144">
        <v>3.0000000000000001E-3</v>
      </c>
      <c r="K340" s="144">
        <v>8.0000000000000004E-4</v>
      </c>
      <c r="L340" s="144">
        <v>0</v>
      </c>
      <c r="M340" s="144">
        <v>0.17</v>
      </c>
      <c r="N340" s="144">
        <v>0.04</v>
      </c>
      <c r="O340" s="144">
        <v>8.0000000000000002E-3</v>
      </c>
      <c r="P340" s="144">
        <v>5.0000000000000001E-3</v>
      </c>
      <c r="Q340" s="144">
        <v>0.03</v>
      </c>
      <c r="R340" s="144">
        <v>0</v>
      </c>
      <c r="S340" s="144">
        <v>0</v>
      </c>
      <c r="T340" s="144">
        <v>0</v>
      </c>
    </row>
    <row r="341" spans="1:20" ht="15" thickBot="1" x14ac:dyDescent="0.35">
      <c r="A341" s="13"/>
      <c r="B341" s="20" t="s">
        <v>8</v>
      </c>
      <c r="C341" s="95">
        <f>SUM(C335:C340)</f>
        <v>760</v>
      </c>
      <c r="D341" s="22">
        <f t="shared" ref="D341:G341" si="102">SUM(D333:D340)</f>
        <v>40.799999999999997</v>
      </c>
      <c r="E341" s="22">
        <f t="shared" si="102"/>
        <v>32.699999999999996</v>
      </c>
      <c r="F341" s="22">
        <f t="shared" si="102"/>
        <v>84.399999999999991</v>
      </c>
      <c r="G341" s="22">
        <f t="shared" si="102"/>
        <v>794.80000000000007</v>
      </c>
      <c r="H341" s="22">
        <f>SUM(H333:H340)</f>
        <v>0.3</v>
      </c>
      <c r="I341" s="22">
        <f t="shared" ref="I341" si="103">SUM(I333:I340)</f>
        <v>0.439</v>
      </c>
      <c r="J341" s="22">
        <f t="shared" ref="J341" si="104">SUM(J333:J340)</f>
        <v>767.57299999999998</v>
      </c>
      <c r="K341" s="22">
        <f t="shared" ref="K341" si="105">SUM(K333:K340)</f>
        <v>13.281699999999999</v>
      </c>
      <c r="L341" s="22">
        <f t="shared" ref="L341" si="106">SUM(L333:L340)</f>
        <v>64</v>
      </c>
      <c r="M341" s="22">
        <f t="shared" ref="M341" si="107">SUM(M333:M340)</f>
        <v>589.37</v>
      </c>
      <c r="N341" s="22">
        <f t="shared" ref="N341" si="108">SUM(N333:N340)</f>
        <v>2242.14</v>
      </c>
      <c r="O341" s="22">
        <f t="shared" ref="O341" si="109">SUM(O333:O340)</f>
        <v>246.023</v>
      </c>
      <c r="P341" s="22">
        <f t="shared" ref="P341" si="110">SUM(P333:P340)</f>
        <v>131.02600000000001</v>
      </c>
      <c r="Q341" s="22">
        <f t="shared" ref="Q341" si="111">SUM(Q333:Q340)</f>
        <v>499.09999999999997</v>
      </c>
      <c r="R341" s="22">
        <f t="shared" ref="R341" si="112">SUM(R333:R340)</f>
        <v>5.4020000000000001</v>
      </c>
      <c r="S341" s="22">
        <f t="shared" ref="S341" si="113">SUM(S333:S340)</f>
        <v>157.202</v>
      </c>
      <c r="T341" s="22">
        <f t="shared" ref="T341" si="114">SUM(T333:T340)</f>
        <v>12.202</v>
      </c>
    </row>
    <row r="342" spans="1:20" ht="16.2" thickBot="1" x14ac:dyDescent="0.35">
      <c r="A342" s="36"/>
      <c r="B342" s="14" t="s">
        <v>58</v>
      </c>
      <c r="C342" s="128"/>
      <c r="D342" s="83"/>
      <c r="E342" s="115"/>
      <c r="F342" s="114"/>
      <c r="G342" s="83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</row>
    <row r="343" spans="1:20" ht="16.2" thickBot="1" x14ac:dyDescent="0.35">
      <c r="A343" s="65" t="s">
        <v>81</v>
      </c>
      <c r="B343" s="37" t="s">
        <v>142</v>
      </c>
      <c r="C343" s="128">
        <v>200</v>
      </c>
      <c r="D343" s="83">
        <v>5.8</v>
      </c>
      <c r="E343" s="115">
        <v>5</v>
      </c>
      <c r="F343" s="114">
        <v>8.4</v>
      </c>
      <c r="G343" s="83">
        <v>101.8</v>
      </c>
      <c r="H343" s="83">
        <v>0.04</v>
      </c>
      <c r="I343" s="83">
        <v>0.26</v>
      </c>
      <c r="J343" s="83">
        <v>44</v>
      </c>
      <c r="K343" s="83">
        <v>1.6</v>
      </c>
      <c r="L343" s="83">
        <v>0.6</v>
      </c>
      <c r="M343" s="83">
        <v>100</v>
      </c>
      <c r="N343" s="83">
        <v>292</v>
      </c>
      <c r="O343" s="83">
        <v>248</v>
      </c>
      <c r="P343" s="83">
        <v>28</v>
      </c>
      <c r="Q343" s="83">
        <v>184</v>
      </c>
      <c r="R343" s="83">
        <v>0.2</v>
      </c>
      <c r="S343" s="83">
        <v>18</v>
      </c>
      <c r="T343" s="83">
        <v>2</v>
      </c>
    </row>
    <row r="344" spans="1:20" ht="16.2" thickBot="1" x14ac:dyDescent="0.35">
      <c r="A344" s="65" t="s">
        <v>81</v>
      </c>
      <c r="B344" s="53" t="s">
        <v>141</v>
      </c>
      <c r="C344" s="114">
        <v>100</v>
      </c>
      <c r="D344" s="115">
        <v>8</v>
      </c>
      <c r="E344" s="115">
        <v>14</v>
      </c>
      <c r="F344" s="114">
        <v>56</v>
      </c>
      <c r="G344" s="115">
        <v>382</v>
      </c>
      <c r="H344" s="83">
        <v>0.06</v>
      </c>
      <c r="I344" s="83">
        <v>0</v>
      </c>
      <c r="J344" s="83">
        <v>0.05</v>
      </c>
      <c r="K344" s="83">
        <v>0</v>
      </c>
      <c r="L344" s="83">
        <v>0</v>
      </c>
      <c r="M344" s="83">
        <v>0</v>
      </c>
      <c r="N344" s="83">
        <v>0</v>
      </c>
      <c r="O344" s="83">
        <v>10</v>
      </c>
      <c r="P344" s="83">
        <v>7</v>
      </c>
      <c r="Q344" s="83">
        <v>38</v>
      </c>
      <c r="R344" s="83">
        <v>0.6</v>
      </c>
      <c r="S344" s="83">
        <v>0</v>
      </c>
      <c r="T344" s="83">
        <v>0</v>
      </c>
    </row>
    <row r="345" spans="1:20" ht="15" thickBot="1" x14ac:dyDescent="0.35">
      <c r="A345" s="19"/>
      <c r="B345" s="59" t="s">
        <v>8</v>
      </c>
      <c r="C345" s="21">
        <f>SUM(C343:C344)</f>
        <v>300</v>
      </c>
      <c r="D345" s="22">
        <f>D343+D344</f>
        <v>13.8</v>
      </c>
      <c r="E345" s="22">
        <f t="shared" ref="E345" si="115">E343+E344</f>
        <v>19</v>
      </c>
      <c r="F345" s="22">
        <f>F343+F344</f>
        <v>64.400000000000006</v>
      </c>
      <c r="G345" s="22">
        <f>G343+G344</f>
        <v>483.8</v>
      </c>
      <c r="H345" s="22">
        <f>SUM(H343:H344)</f>
        <v>0.1</v>
      </c>
      <c r="I345" s="22">
        <f>SUM(I343:I344)</f>
        <v>0.26</v>
      </c>
      <c r="J345" s="22">
        <f t="shared" ref="J345:T345" si="116">SUM(J343:J344)</f>
        <v>44.05</v>
      </c>
      <c r="K345" s="22">
        <f t="shared" si="116"/>
        <v>1.6</v>
      </c>
      <c r="L345" s="22">
        <f t="shared" si="116"/>
        <v>0.6</v>
      </c>
      <c r="M345" s="22">
        <f t="shared" si="116"/>
        <v>100</v>
      </c>
      <c r="N345" s="22">
        <f t="shared" si="116"/>
        <v>292</v>
      </c>
      <c r="O345" s="22">
        <f t="shared" si="116"/>
        <v>258</v>
      </c>
      <c r="P345" s="22">
        <f t="shared" si="116"/>
        <v>35</v>
      </c>
      <c r="Q345" s="22">
        <f t="shared" si="116"/>
        <v>222</v>
      </c>
      <c r="R345" s="22">
        <f t="shared" si="116"/>
        <v>0.8</v>
      </c>
      <c r="S345" s="22">
        <f t="shared" si="116"/>
        <v>18</v>
      </c>
      <c r="T345" s="22">
        <f t="shared" si="116"/>
        <v>2</v>
      </c>
    </row>
    <row r="346" spans="1:20" ht="15" thickBot="1" x14ac:dyDescent="0.35">
      <c r="A346" s="26"/>
      <c r="B346" s="66" t="s">
        <v>62</v>
      </c>
      <c r="C346" s="93"/>
      <c r="D346" s="22">
        <f t="shared" ref="D346:G346" si="117">D332+D341+D345</f>
        <v>69.099999999999994</v>
      </c>
      <c r="E346" s="22">
        <f t="shared" si="117"/>
        <v>67</v>
      </c>
      <c r="F346" s="22">
        <f t="shared" si="117"/>
        <v>226.29999999999998</v>
      </c>
      <c r="G346" s="131">
        <f t="shared" si="117"/>
        <v>1785</v>
      </c>
      <c r="H346" s="137">
        <f>H332+H341+H345</f>
        <v>0.56999999999999995</v>
      </c>
      <c r="I346" s="133">
        <f t="shared" ref="I346:T346" si="118">I332+I341+I345</f>
        <v>0.85799999999999998</v>
      </c>
      <c r="J346" s="133">
        <f t="shared" si="118"/>
        <v>1793.386</v>
      </c>
      <c r="K346" s="133">
        <f t="shared" si="118"/>
        <v>17.822500000000002</v>
      </c>
      <c r="L346" s="133">
        <f t="shared" si="118"/>
        <v>90.6</v>
      </c>
      <c r="M346" s="133">
        <f t="shared" si="118"/>
        <v>1127.54</v>
      </c>
      <c r="N346" s="133">
        <f t="shared" si="118"/>
        <v>3463.18</v>
      </c>
      <c r="O346" s="133">
        <f t="shared" si="118"/>
        <v>743.03099999999995</v>
      </c>
      <c r="P346" s="133">
        <f t="shared" si="118"/>
        <v>234.03100000000001</v>
      </c>
      <c r="Q346" s="133">
        <f t="shared" si="118"/>
        <v>918.13</v>
      </c>
      <c r="R346" s="133">
        <f t="shared" si="118"/>
        <v>11.602</v>
      </c>
      <c r="S346" s="133">
        <f t="shared" si="118"/>
        <v>220.30199999999999</v>
      </c>
      <c r="T346" s="133">
        <f t="shared" si="118"/>
        <v>17.402000000000001</v>
      </c>
    </row>
    <row r="347" spans="1:20" x14ac:dyDescent="0.3">
      <c r="A347" s="26" t="s">
        <v>61</v>
      </c>
      <c r="C347" s="27"/>
      <c r="D347" s="27"/>
      <c r="E347" s="27"/>
      <c r="F347" s="27"/>
      <c r="G347" s="27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</row>
    <row r="348" spans="1:20" x14ac:dyDescent="0.3">
      <c r="A348" s="28" t="s">
        <v>59</v>
      </c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</row>
    <row r="349" spans="1:20" x14ac:dyDescent="0.3">
      <c r="A349" s="29" t="s">
        <v>60</v>
      </c>
      <c r="B349" s="27"/>
      <c r="C349" s="29"/>
      <c r="D349" s="29"/>
      <c r="E349" s="29"/>
      <c r="F349" s="29"/>
      <c r="G349" s="27"/>
      <c r="H349" s="29"/>
      <c r="I349" s="29"/>
      <c r="J349" s="29"/>
      <c r="K349" s="29"/>
      <c r="L349" s="29"/>
      <c r="M349" s="29"/>
    </row>
    <row r="350" spans="1:20" x14ac:dyDescent="0.3">
      <c r="A350" s="29"/>
      <c r="B350" s="27"/>
      <c r="C350" s="29"/>
      <c r="D350" s="29"/>
      <c r="E350" s="29"/>
      <c r="F350" s="29"/>
      <c r="G350" s="27"/>
      <c r="H350" s="29"/>
      <c r="I350" s="29"/>
      <c r="J350" s="29"/>
      <c r="K350" s="29"/>
      <c r="L350" s="29"/>
      <c r="M350" s="29"/>
    </row>
    <row r="351" spans="1:20" x14ac:dyDescent="0.3">
      <c r="A351" s="29"/>
      <c r="B351" s="27"/>
      <c r="C351" s="29"/>
      <c r="D351" s="29"/>
      <c r="E351" s="29"/>
      <c r="F351" s="29"/>
      <c r="G351" s="27"/>
      <c r="H351" s="29"/>
      <c r="I351" s="29"/>
      <c r="J351" s="29"/>
      <c r="K351" s="29"/>
      <c r="L351" s="29"/>
      <c r="M351" s="29"/>
    </row>
    <row r="352" spans="1:20" x14ac:dyDescent="0.3">
      <c r="A352" s="29"/>
      <c r="B352" s="27"/>
      <c r="C352" s="29"/>
      <c r="D352" s="29"/>
      <c r="E352" s="29"/>
      <c r="F352" s="29"/>
      <c r="G352" s="27"/>
      <c r="H352" s="29"/>
      <c r="I352" s="29"/>
      <c r="J352" s="29"/>
      <c r="K352" s="29"/>
      <c r="L352" s="29"/>
      <c r="M352" s="29"/>
    </row>
    <row r="353" spans="1:20" x14ac:dyDescent="0.3">
      <c r="G353" s="1"/>
    </row>
    <row r="354" spans="1:20" x14ac:dyDescent="0.3">
      <c r="G354" s="1"/>
    </row>
    <row r="355" spans="1:20" x14ac:dyDescent="0.3">
      <c r="A355" s="25"/>
      <c r="B355" s="29"/>
      <c r="C355" s="25" t="s">
        <v>236</v>
      </c>
      <c r="D355" s="25"/>
      <c r="E355" s="25"/>
      <c r="F355" s="25"/>
      <c r="G355" s="31"/>
      <c r="H355" s="25"/>
      <c r="I355" s="25"/>
      <c r="J355" s="25"/>
      <c r="K355" s="25"/>
      <c r="L355" s="25"/>
      <c r="M355" s="25"/>
      <c r="N355" s="25"/>
      <c r="O355" s="25"/>
    </row>
    <row r="356" spans="1:20" ht="15" thickBot="1" x14ac:dyDescent="0.35">
      <c r="A356" s="25"/>
      <c r="B356" s="76" t="s">
        <v>27</v>
      </c>
      <c r="C356" s="25" t="s">
        <v>66</v>
      </c>
      <c r="D356" s="25"/>
      <c r="E356" s="25"/>
      <c r="F356" s="25"/>
      <c r="G356" s="31"/>
      <c r="H356" s="25"/>
      <c r="I356" s="25"/>
      <c r="J356" s="25"/>
      <c r="K356" s="25"/>
      <c r="L356" s="25"/>
      <c r="M356" s="25"/>
      <c r="N356" s="25"/>
      <c r="O356" s="25"/>
    </row>
    <row r="357" spans="1:20" ht="27" customHeight="1" thickBot="1" x14ac:dyDescent="0.35">
      <c r="A357" s="221" t="s">
        <v>0</v>
      </c>
      <c r="B357" s="25" t="s">
        <v>10</v>
      </c>
      <c r="C357" s="4" t="s">
        <v>11</v>
      </c>
      <c r="D357" s="230" t="s">
        <v>12</v>
      </c>
      <c r="E357" s="223"/>
      <c r="F357" s="224"/>
      <c r="G357" s="231" t="s">
        <v>13</v>
      </c>
      <c r="H357" s="227" t="s">
        <v>14</v>
      </c>
      <c r="I357" s="223"/>
      <c r="J357" s="223"/>
      <c r="K357" s="6"/>
      <c r="L357" s="227" t="s">
        <v>15</v>
      </c>
      <c r="M357" s="223"/>
      <c r="N357" s="223"/>
      <c r="O357" s="6"/>
      <c r="P357" s="6"/>
      <c r="Q357" s="6"/>
      <c r="R357" s="6"/>
      <c r="S357" s="6"/>
      <c r="T357" s="6"/>
    </row>
    <row r="358" spans="1:20" ht="15" thickBot="1" x14ac:dyDescent="0.35">
      <c r="A358" s="222"/>
      <c r="B358" s="233" t="s">
        <v>1</v>
      </c>
      <c r="C358" s="5"/>
      <c r="D358" s="5" t="s">
        <v>2</v>
      </c>
      <c r="E358" s="5" t="s">
        <v>3</v>
      </c>
      <c r="F358" s="5" t="s">
        <v>4</v>
      </c>
      <c r="G358" s="232"/>
      <c r="H358" s="7" t="s">
        <v>221</v>
      </c>
      <c r="I358" s="6" t="s">
        <v>222</v>
      </c>
      <c r="J358" s="6" t="s">
        <v>220</v>
      </c>
      <c r="K358" s="6" t="s">
        <v>223</v>
      </c>
      <c r="L358" s="7" t="s">
        <v>224</v>
      </c>
      <c r="M358" s="6" t="s">
        <v>225</v>
      </c>
      <c r="N358" s="6" t="s">
        <v>226</v>
      </c>
      <c r="O358" s="6" t="s">
        <v>17</v>
      </c>
      <c r="P358" s="6" t="s">
        <v>19</v>
      </c>
      <c r="Q358" s="6" t="s">
        <v>18</v>
      </c>
      <c r="R358" s="6" t="s">
        <v>20</v>
      </c>
      <c r="S358" s="6" t="s">
        <v>218</v>
      </c>
      <c r="T358" s="6" t="s">
        <v>219</v>
      </c>
    </row>
    <row r="359" spans="1:20" ht="15" thickBot="1" x14ac:dyDescent="0.35">
      <c r="A359" s="97">
        <v>1</v>
      </c>
      <c r="B359" s="234"/>
      <c r="C359" s="10">
        <v>3</v>
      </c>
      <c r="D359" s="10">
        <v>4</v>
      </c>
      <c r="E359" s="11">
        <v>5</v>
      </c>
      <c r="F359" s="6">
        <v>6</v>
      </c>
      <c r="G359" s="32">
        <v>7</v>
      </c>
      <c r="H359" s="12">
        <v>8</v>
      </c>
      <c r="I359" s="126">
        <v>9</v>
      </c>
      <c r="J359" s="126">
        <v>10</v>
      </c>
      <c r="K359" s="126">
        <v>11</v>
      </c>
      <c r="L359" s="12">
        <v>12</v>
      </c>
      <c r="M359" s="126">
        <v>13</v>
      </c>
      <c r="N359" s="126">
        <v>14</v>
      </c>
      <c r="O359" s="126">
        <v>15</v>
      </c>
      <c r="P359" s="126">
        <v>16</v>
      </c>
      <c r="Q359" s="126">
        <v>17</v>
      </c>
      <c r="R359" s="126">
        <v>18</v>
      </c>
      <c r="S359" s="126">
        <v>19</v>
      </c>
      <c r="T359" s="126">
        <v>20</v>
      </c>
    </row>
    <row r="360" spans="1:20" ht="15" thickBot="1" x14ac:dyDescent="0.35">
      <c r="A360" s="13"/>
      <c r="B360" s="96">
        <v>2</v>
      </c>
      <c r="C360" s="15"/>
      <c r="D360" s="16"/>
      <c r="E360" s="17"/>
      <c r="F360" s="18"/>
      <c r="G360" s="33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</row>
    <row r="361" spans="1:20" ht="16.2" thickBot="1" x14ac:dyDescent="0.35">
      <c r="A361" s="35"/>
      <c r="B361" s="14" t="s">
        <v>68</v>
      </c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135"/>
      <c r="T361" s="136"/>
    </row>
    <row r="362" spans="1:20" ht="16.2" thickBot="1" x14ac:dyDescent="0.35">
      <c r="A362" s="36" t="s">
        <v>114</v>
      </c>
      <c r="B362" s="37" t="s">
        <v>54</v>
      </c>
      <c r="C362" s="128">
        <v>150</v>
      </c>
      <c r="D362" s="83">
        <v>2.9</v>
      </c>
      <c r="E362" s="83">
        <v>7.5</v>
      </c>
      <c r="F362" s="128">
        <v>13.6</v>
      </c>
      <c r="G362" s="83">
        <v>133.30000000000001</v>
      </c>
      <c r="H362" s="148">
        <v>7.0000000000000007E-2</v>
      </c>
      <c r="I362" s="149">
        <v>0.08</v>
      </c>
      <c r="J362" s="149">
        <v>309.35000000000002</v>
      </c>
      <c r="K362" s="149">
        <v>1.43</v>
      </c>
      <c r="L362" s="149">
        <v>11</v>
      </c>
      <c r="M362" s="149">
        <v>169</v>
      </c>
      <c r="N362" s="149">
        <v>428</v>
      </c>
      <c r="O362" s="149">
        <v>63</v>
      </c>
      <c r="P362" s="149">
        <v>29</v>
      </c>
      <c r="Q362" s="149">
        <v>69</v>
      </c>
      <c r="R362" s="149">
        <v>0</v>
      </c>
      <c r="S362" s="149">
        <v>27.4</v>
      </c>
      <c r="T362" s="149">
        <v>0.6</v>
      </c>
    </row>
    <row r="363" spans="1:20" ht="16.2" thickBot="1" x14ac:dyDescent="0.35">
      <c r="A363" s="48" t="s">
        <v>195</v>
      </c>
      <c r="B363" s="55" t="s">
        <v>196</v>
      </c>
      <c r="C363" s="114">
        <v>90</v>
      </c>
      <c r="D363" s="115">
        <v>17.2</v>
      </c>
      <c r="E363" s="115">
        <v>3.9</v>
      </c>
      <c r="F363" s="114">
        <v>12</v>
      </c>
      <c r="G363" s="115">
        <v>151.80000000000001</v>
      </c>
      <c r="H363" s="148">
        <v>0.06</v>
      </c>
      <c r="I363" s="149">
        <v>7.0000000000000007E-2</v>
      </c>
      <c r="J363" s="149">
        <v>5.67</v>
      </c>
      <c r="K363" s="149">
        <v>4.79</v>
      </c>
      <c r="L363" s="149">
        <v>0</v>
      </c>
      <c r="M363" s="149">
        <v>190</v>
      </c>
      <c r="N363" s="149">
        <v>207</v>
      </c>
      <c r="O363" s="149">
        <v>30</v>
      </c>
      <c r="P363" s="149">
        <v>57</v>
      </c>
      <c r="Q363" s="149">
        <v>129</v>
      </c>
      <c r="R363" s="149">
        <v>1</v>
      </c>
      <c r="S363" s="149">
        <v>15.4</v>
      </c>
      <c r="T363" s="149">
        <v>16.600000000000001</v>
      </c>
    </row>
    <row r="364" spans="1:20" ht="16.2" thickBot="1" x14ac:dyDescent="0.35">
      <c r="A364" s="39" t="s">
        <v>94</v>
      </c>
      <c r="B364" s="217" t="s">
        <v>93</v>
      </c>
      <c r="C364" s="120">
        <v>200</v>
      </c>
      <c r="D364" s="121">
        <v>0.2</v>
      </c>
      <c r="E364" s="161">
        <v>0.1</v>
      </c>
      <c r="F364" s="162">
        <v>6.6</v>
      </c>
      <c r="G364" s="121">
        <v>27.9</v>
      </c>
      <c r="H364" s="148">
        <v>0</v>
      </c>
      <c r="I364" s="149">
        <v>0.01</v>
      </c>
      <c r="J364" s="149">
        <v>0.38</v>
      </c>
      <c r="K364" s="149">
        <v>0.1</v>
      </c>
      <c r="L364" s="149">
        <v>1</v>
      </c>
      <c r="M364" s="149">
        <v>2</v>
      </c>
      <c r="N364" s="149">
        <v>30</v>
      </c>
      <c r="O364" s="149">
        <v>66</v>
      </c>
      <c r="P364" s="149">
        <v>5</v>
      </c>
      <c r="Q364" s="149">
        <v>8</v>
      </c>
      <c r="R364" s="149">
        <v>1</v>
      </c>
      <c r="S364" s="149">
        <v>0</v>
      </c>
      <c r="T364" s="149">
        <v>0</v>
      </c>
    </row>
    <row r="365" spans="1:20" ht="16.2" thickBot="1" x14ac:dyDescent="0.35">
      <c r="A365" s="36" t="s">
        <v>81</v>
      </c>
      <c r="B365" s="94" t="s">
        <v>149</v>
      </c>
      <c r="C365" s="153">
        <v>100</v>
      </c>
      <c r="D365" s="83">
        <v>0.4</v>
      </c>
      <c r="E365" s="83">
        <v>0.4</v>
      </c>
      <c r="F365" s="128">
        <v>9.8000000000000007</v>
      </c>
      <c r="G365" s="83">
        <v>44.4</v>
      </c>
      <c r="H365" s="144">
        <v>0</v>
      </c>
      <c r="I365" s="144">
        <v>0.03</v>
      </c>
      <c r="J365" s="144">
        <v>0</v>
      </c>
      <c r="K365" s="144">
        <v>0</v>
      </c>
      <c r="L365" s="144">
        <v>10</v>
      </c>
      <c r="M365" s="144">
        <v>0</v>
      </c>
      <c r="N365" s="144">
        <v>0</v>
      </c>
      <c r="O365" s="144">
        <v>16</v>
      </c>
      <c r="P365" s="144">
        <v>9</v>
      </c>
      <c r="Q365" s="144">
        <v>11</v>
      </c>
      <c r="R365" s="144">
        <v>2.2000000000000002</v>
      </c>
      <c r="S365" s="144">
        <v>0</v>
      </c>
      <c r="T365" s="144">
        <v>0</v>
      </c>
    </row>
    <row r="366" spans="1:20" ht="16.2" thickBot="1" x14ac:dyDescent="0.35">
      <c r="A366" s="65" t="s">
        <v>81</v>
      </c>
      <c r="B366" s="65" t="s">
        <v>82</v>
      </c>
      <c r="C366" s="128">
        <v>30</v>
      </c>
      <c r="D366" s="83">
        <v>2.4</v>
      </c>
      <c r="E366" s="157">
        <v>0.3</v>
      </c>
      <c r="F366" s="152">
        <v>14.7</v>
      </c>
      <c r="G366" s="129">
        <v>71.2</v>
      </c>
      <c r="H366" s="144">
        <v>0</v>
      </c>
      <c r="I366" s="144">
        <v>8.9999999999999993E-3</v>
      </c>
      <c r="J366" s="144">
        <v>3.0000000000000001E-3</v>
      </c>
      <c r="K366" s="144">
        <v>8.0000000000000004E-4</v>
      </c>
      <c r="L366" s="144">
        <v>0</v>
      </c>
      <c r="M366" s="144">
        <v>0.17</v>
      </c>
      <c r="N366" s="144">
        <v>0.04</v>
      </c>
      <c r="O366" s="144">
        <v>8.0000000000000002E-3</v>
      </c>
      <c r="P366" s="144">
        <v>5.0000000000000001E-3</v>
      </c>
      <c r="Q366" s="144">
        <v>0.03</v>
      </c>
      <c r="R366" s="144">
        <v>0</v>
      </c>
      <c r="S366" s="144">
        <v>0</v>
      </c>
      <c r="T366" s="144">
        <v>0</v>
      </c>
    </row>
    <row r="367" spans="1:20" ht="15" thickBot="1" x14ac:dyDescent="0.35">
      <c r="A367" s="13"/>
      <c r="B367" s="20" t="s">
        <v>8</v>
      </c>
      <c r="C367" s="21">
        <f>SUM(C362:C366)</f>
        <v>570</v>
      </c>
      <c r="D367" s="22">
        <f>SUM(D362:D366)</f>
        <v>23.099999999999994</v>
      </c>
      <c r="E367" s="22">
        <f>SUM(E362:E366)</f>
        <v>12.200000000000001</v>
      </c>
      <c r="F367" s="23">
        <f>SUM(F362:F366)</f>
        <v>56.7</v>
      </c>
      <c r="G367" s="24">
        <f>SUM(G362:G366)</f>
        <v>428.59999999999997</v>
      </c>
      <c r="H367" s="22">
        <f t="shared" ref="H367:T367" si="119">SUM(H361:H366)</f>
        <v>0.13</v>
      </c>
      <c r="I367" s="22">
        <f t="shared" si="119"/>
        <v>0.19900000000000004</v>
      </c>
      <c r="J367" s="22">
        <f t="shared" si="119"/>
        <v>315.40300000000002</v>
      </c>
      <c r="K367" s="22">
        <f t="shared" si="119"/>
        <v>6.3207999999999993</v>
      </c>
      <c r="L367" s="22">
        <f t="shared" si="119"/>
        <v>22</v>
      </c>
      <c r="M367" s="22">
        <f t="shared" si="119"/>
        <v>361.17</v>
      </c>
      <c r="N367" s="22">
        <f t="shared" si="119"/>
        <v>665.04</v>
      </c>
      <c r="O367" s="22">
        <f t="shared" si="119"/>
        <v>175.00800000000001</v>
      </c>
      <c r="P367" s="22">
        <f t="shared" si="119"/>
        <v>100.005</v>
      </c>
      <c r="Q367" s="22">
        <f t="shared" si="119"/>
        <v>217.03</v>
      </c>
      <c r="R367" s="22">
        <f t="shared" si="119"/>
        <v>4.2</v>
      </c>
      <c r="S367" s="131">
        <f t="shared" si="119"/>
        <v>42.8</v>
      </c>
      <c r="T367" s="137">
        <f t="shared" si="119"/>
        <v>17.200000000000003</v>
      </c>
    </row>
    <row r="368" spans="1:20" ht="16.2" thickBot="1" x14ac:dyDescent="0.35">
      <c r="A368" s="36"/>
      <c r="B368" s="14" t="s">
        <v>69</v>
      </c>
      <c r="C368" s="128"/>
      <c r="D368" s="83"/>
      <c r="E368" s="83"/>
      <c r="F368" s="128"/>
      <c r="G368" s="83" t="s">
        <v>77</v>
      </c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131"/>
      <c r="T368" s="137"/>
    </row>
    <row r="369" spans="1:20" ht="16.2" thickBot="1" x14ac:dyDescent="0.35">
      <c r="A369" s="36" t="s">
        <v>197</v>
      </c>
      <c r="B369" s="37" t="s">
        <v>198</v>
      </c>
      <c r="C369" s="153">
        <v>60</v>
      </c>
      <c r="D369" s="83">
        <v>0.5</v>
      </c>
      <c r="E369" s="83">
        <v>0.1</v>
      </c>
      <c r="F369" s="128">
        <v>1.5</v>
      </c>
      <c r="G369" s="83">
        <v>8.5</v>
      </c>
      <c r="H369" s="148">
        <v>0.02</v>
      </c>
      <c r="I369" s="149">
        <v>0.02</v>
      </c>
      <c r="J369" s="149">
        <v>6</v>
      </c>
      <c r="K369" s="149">
        <v>0.12</v>
      </c>
      <c r="L369" s="149">
        <v>6</v>
      </c>
      <c r="M369" s="149">
        <v>5</v>
      </c>
      <c r="N369" s="149">
        <v>85</v>
      </c>
      <c r="O369" s="149">
        <v>14</v>
      </c>
      <c r="P369" s="149">
        <v>8</v>
      </c>
      <c r="Q369" s="149">
        <v>25</v>
      </c>
      <c r="R369" s="149">
        <v>0</v>
      </c>
      <c r="S369" s="149">
        <v>1.8</v>
      </c>
      <c r="T369" s="149">
        <v>0.2</v>
      </c>
    </row>
    <row r="370" spans="1:20" ht="16.2" thickBot="1" x14ac:dyDescent="0.35">
      <c r="A370" s="45" t="s">
        <v>199</v>
      </c>
      <c r="B370" s="37" t="s">
        <v>200</v>
      </c>
      <c r="C370" s="144">
        <v>250</v>
      </c>
      <c r="D370" s="150">
        <v>5.9</v>
      </c>
      <c r="E370" s="150">
        <v>7.1</v>
      </c>
      <c r="F370" s="144">
        <v>12.7</v>
      </c>
      <c r="G370" s="150">
        <v>138</v>
      </c>
      <c r="H370" s="148">
        <v>0.04</v>
      </c>
      <c r="I370" s="149">
        <v>0.05</v>
      </c>
      <c r="J370" s="149">
        <v>168.33</v>
      </c>
      <c r="K370" s="149">
        <v>0.74</v>
      </c>
      <c r="L370" s="149">
        <v>9</v>
      </c>
      <c r="M370" s="149">
        <v>134</v>
      </c>
      <c r="N370" s="149">
        <v>331</v>
      </c>
      <c r="O370" s="149">
        <v>41</v>
      </c>
      <c r="P370" s="149">
        <v>24</v>
      </c>
      <c r="Q370" s="149">
        <v>53</v>
      </c>
      <c r="R370" s="149">
        <v>0</v>
      </c>
      <c r="S370" s="149">
        <v>21.4</v>
      </c>
      <c r="T370" s="149">
        <v>0.3</v>
      </c>
    </row>
    <row r="371" spans="1:20" ht="16.2" thickBot="1" x14ac:dyDescent="0.35">
      <c r="A371" s="48" t="s">
        <v>201</v>
      </c>
      <c r="B371" s="46" t="s">
        <v>202</v>
      </c>
      <c r="C371" s="114">
        <v>150</v>
      </c>
      <c r="D371" s="115">
        <v>3.5</v>
      </c>
      <c r="E371" s="115">
        <v>4.8</v>
      </c>
      <c r="F371" s="114">
        <v>35</v>
      </c>
      <c r="G371" s="115">
        <v>196.8</v>
      </c>
      <c r="H371" s="148">
        <v>0.03</v>
      </c>
      <c r="I371" s="149">
        <v>0.03</v>
      </c>
      <c r="J371" s="149">
        <v>18.36</v>
      </c>
      <c r="K371" s="149">
        <v>1.38</v>
      </c>
      <c r="L371" s="149">
        <v>0</v>
      </c>
      <c r="M371" s="149">
        <v>153</v>
      </c>
      <c r="N371" s="149">
        <v>45</v>
      </c>
      <c r="O371" s="149">
        <v>88</v>
      </c>
      <c r="P371" s="149">
        <v>23</v>
      </c>
      <c r="Q371" s="149">
        <v>70</v>
      </c>
      <c r="R371" s="149">
        <v>0</v>
      </c>
      <c r="S371" s="149">
        <v>20.7</v>
      </c>
      <c r="T371" s="149">
        <v>7</v>
      </c>
    </row>
    <row r="372" spans="1:20" ht="16.2" thickBot="1" x14ac:dyDescent="0.35">
      <c r="A372" s="54" t="s">
        <v>203</v>
      </c>
      <c r="B372" s="69" t="s">
        <v>204</v>
      </c>
      <c r="C372" s="88">
        <v>90</v>
      </c>
      <c r="D372" s="138">
        <v>15.7</v>
      </c>
      <c r="E372" s="138">
        <v>10.199999999999999</v>
      </c>
      <c r="F372" s="88">
        <v>14</v>
      </c>
      <c r="G372" s="138">
        <v>210.9</v>
      </c>
      <c r="H372" s="148">
        <v>0.19</v>
      </c>
      <c r="I372" s="149">
        <v>1.33</v>
      </c>
      <c r="J372" s="149">
        <v>3783.21</v>
      </c>
      <c r="K372" s="149">
        <v>8.18</v>
      </c>
      <c r="L372" s="149">
        <v>10</v>
      </c>
      <c r="M372" s="149">
        <v>182</v>
      </c>
      <c r="N372" s="149">
        <v>217</v>
      </c>
      <c r="O372" s="149">
        <v>20</v>
      </c>
      <c r="P372" s="149">
        <v>18</v>
      </c>
      <c r="Q372" s="149">
        <v>242</v>
      </c>
      <c r="R372" s="149">
        <v>4</v>
      </c>
      <c r="S372" s="149">
        <v>22.7</v>
      </c>
      <c r="T372" s="149">
        <v>30.2</v>
      </c>
    </row>
    <row r="373" spans="1:20" ht="16.2" thickBot="1" x14ac:dyDescent="0.35">
      <c r="A373" s="36" t="s">
        <v>104</v>
      </c>
      <c r="B373" s="69" t="s">
        <v>205</v>
      </c>
      <c r="C373" s="88">
        <v>200</v>
      </c>
      <c r="D373" s="138">
        <v>0.6</v>
      </c>
      <c r="E373" s="138">
        <v>0.2</v>
      </c>
      <c r="F373" s="88">
        <v>15.1</v>
      </c>
      <c r="G373" s="138">
        <v>65.400000000000006</v>
      </c>
      <c r="H373" s="148">
        <v>0.01</v>
      </c>
      <c r="I373" s="149">
        <v>0.05</v>
      </c>
      <c r="J373" s="149">
        <v>98.04</v>
      </c>
      <c r="K373" s="149">
        <v>0.19</v>
      </c>
      <c r="L373" s="149">
        <v>80</v>
      </c>
      <c r="M373" s="149">
        <v>2</v>
      </c>
      <c r="N373" s="149">
        <v>8</v>
      </c>
      <c r="O373" s="149">
        <v>82</v>
      </c>
      <c r="P373" s="149">
        <v>3</v>
      </c>
      <c r="Q373" s="149">
        <v>3</v>
      </c>
      <c r="R373" s="149">
        <v>1</v>
      </c>
      <c r="S373" s="149">
        <v>0</v>
      </c>
      <c r="T373" s="149">
        <v>0</v>
      </c>
    </row>
    <row r="374" spans="1:20" ht="16.2" thickBot="1" x14ac:dyDescent="0.35">
      <c r="A374" s="65" t="s">
        <v>81</v>
      </c>
      <c r="B374" s="69" t="s">
        <v>23</v>
      </c>
      <c r="C374" s="75">
        <v>30</v>
      </c>
      <c r="D374" s="115">
        <v>2</v>
      </c>
      <c r="E374" s="115">
        <v>0.4</v>
      </c>
      <c r="F374" s="114">
        <v>11.9</v>
      </c>
      <c r="G374" s="115">
        <v>58.7</v>
      </c>
      <c r="H374" s="115">
        <v>0</v>
      </c>
      <c r="I374" s="115">
        <v>0</v>
      </c>
      <c r="J374" s="114">
        <v>0</v>
      </c>
      <c r="K374" s="115">
        <v>8.9999999999999998E-4</v>
      </c>
      <c r="L374" s="83">
        <v>0</v>
      </c>
      <c r="M374" s="83">
        <v>0.2</v>
      </c>
      <c r="N374" s="84">
        <v>0.1</v>
      </c>
      <c r="O374" s="100">
        <v>1.4999999999999999E-2</v>
      </c>
      <c r="P374" s="100">
        <v>2.1000000000000001E-2</v>
      </c>
      <c r="Q374" s="100">
        <v>7.0000000000000007E-2</v>
      </c>
      <c r="R374" s="100">
        <v>2E-3</v>
      </c>
      <c r="S374" s="100">
        <v>2E-3</v>
      </c>
      <c r="T374" s="100">
        <v>2E-3</v>
      </c>
    </row>
    <row r="375" spans="1:20" ht="16.2" thickBot="1" x14ac:dyDescent="0.35">
      <c r="A375" s="65" t="s">
        <v>81</v>
      </c>
      <c r="B375" s="65" t="s">
        <v>82</v>
      </c>
      <c r="C375" s="128">
        <v>30</v>
      </c>
      <c r="D375" s="83">
        <v>2.4</v>
      </c>
      <c r="E375" s="157">
        <v>0.3</v>
      </c>
      <c r="F375" s="152">
        <v>14.7</v>
      </c>
      <c r="G375" s="129">
        <v>71.2</v>
      </c>
      <c r="H375" s="144">
        <v>0</v>
      </c>
      <c r="I375" s="144">
        <v>8.9999999999999993E-3</v>
      </c>
      <c r="J375" s="144">
        <v>3.0000000000000001E-3</v>
      </c>
      <c r="K375" s="144">
        <v>8.0000000000000004E-4</v>
      </c>
      <c r="L375" s="144">
        <v>0</v>
      </c>
      <c r="M375" s="144">
        <v>0.17</v>
      </c>
      <c r="N375" s="144">
        <v>0.04</v>
      </c>
      <c r="O375" s="144">
        <v>8.0000000000000002E-3</v>
      </c>
      <c r="P375" s="144">
        <v>5.0000000000000001E-3</v>
      </c>
      <c r="Q375" s="144">
        <v>0.03</v>
      </c>
      <c r="R375" s="144">
        <v>0</v>
      </c>
      <c r="S375" s="144">
        <v>0</v>
      </c>
      <c r="T375" s="144">
        <v>0</v>
      </c>
    </row>
    <row r="376" spans="1:20" ht="15" thickBot="1" x14ac:dyDescent="0.35">
      <c r="A376" s="13"/>
      <c r="B376" s="59" t="s">
        <v>8</v>
      </c>
      <c r="C376" s="95">
        <f>SUM(C369:C375)</f>
        <v>810</v>
      </c>
      <c r="D376" s="22">
        <f>SUM(D369:D375)</f>
        <v>30.6</v>
      </c>
      <c r="E376" s="22">
        <f t="shared" ref="E376:F376" si="120">SUM(E369:E375)</f>
        <v>23.099999999999998</v>
      </c>
      <c r="F376" s="22">
        <f t="shared" si="120"/>
        <v>104.9</v>
      </c>
      <c r="G376" s="22">
        <f>SUM(G369:G375)</f>
        <v>749.50000000000011</v>
      </c>
      <c r="H376" s="22">
        <f>SUM(H368:H375)</f>
        <v>0.29000000000000004</v>
      </c>
      <c r="I376" s="22">
        <f t="shared" ref="I376" si="121">SUM(I368:I375)</f>
        <v>1.4890000000000001</v>
      </c>
      <c r="J376" s="22">
        <f t="shared" ref="J376" si="122">SUM(J368:J375)</f>
        <v>4073.9430000000002</v>
      </c>
      <c r="K376" s="22">
        <f t="shared" ref="K376" si="123">SUM(K368:K375)</f>
        <v>10.611699999999999</v>
      </c>
      <c r="L376" s="22">
        <f t="shared" ref="L376" si="124">SUM(L368:L375)</f>
        <v>105</v>
      </c>
      <c r="M376" s="22">
        <f t="shared" ref="M376" si="125">SUM(M368:M375)</f>
        <v>476.37</v>
      </c>
      <c r="N376" s="22">
        <f t="shared" ref="N376" si="126">SUM(N368:N375)</f>
        <v>686.14</v>
      </c>
      <c r="O376" s="22">
        <f t="shared" ref="O376" si="127">SUM(O368:O375)</f>
        <v>245.023</v>
      </c>
      <c r="P376" s="22">
        <f t="shared" ref="P376" si="128">SUM(P368:P375)</f>
        <v>76.025999999999996</v>
      </c>
      <c r="Q376" s="22">
        <f t="shared" ref="Q376" si="129">SUM(Q368:Q375)</f>
        <v>393.09999999999997</v>
      </c>
      <c r="R376" s="22">
        <f t="shared" ref="R376" si="130">SUM(R368:R375)</f>
        <v>5.0019999999999998</v>
      </c>
      <c r="S376" s="22">
        <f t="shared" ref="S376" si="131">SUM(S368:S375)</f>
        <v>66.60199999999999</v>
      </c>
      <c r="T376" s="22">
        <f t="shared" ref="T376" si="132">SUM(T368:T375)</f>
        <v>37.702000000000005</v>
      </c>
    </row>
    <row r="377" spans="1:20" ht="16.2" thickBot="1" x14ac:dyDescent="0.35">
      <c r="A377" s="36"/>
      <c r="B377" s="14" t="s">
        <v>70</v>
      </c>
      <c r="C377" s="128"/>
      <c r="D377" s="83"/>
      <c r="E377" s="115"/>
      <c r="F377" s="114"/>
      <c r="G377" s="83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</row>
    <row r="378" spans="1:20" ht="16.2" thickBot="1" x14ac:dyDescent="0.35">
      <c r="A378" s="19" t="s">
        <v>206</v>
      </c>
      <c r="B378" s="47" t="s">
        <v>207</v>
      </c>
      <c r="C378" s="82">
        <v>50</v>
      </c>
      <c r="D378" s="83">
        <v>8.1999999999999993</v>
      </c>
      <c r="E378" s="83">
        <v>10.3</v>
      </c>
      <c r="F378" s="84">
        <v>15</v>
      </c>
      <c r="G378" s="168">
        <v>185.7</v>
      </c>
      <c r="H378" s="148">
        <v>0.03</v>
      </c>
      <c r="I378" s="149">
        <v>0.09</v>
      </c>
      <c r="J378" s="149">
        <v>45.29</v>
      </c>
      <c r="K378" s="149">
        <v>1.24</v>
      </c>
      <c r="L378" s="149">
        <v>0</v>
      </c>
      <c r="M378" s="149">
        <v>102</v>
      </c>
      <c r="N378" s="149">
        <v>49</v>
      </c>
      <c r="O378" s="149">
        <v>55</v>
      </c>
      <c r="P378" s="149">
        <v>9</v>
      </c>
      <c r="Q378" s="149">
        <v>80</v>
      </c>
      <c r="R378" s="149">
        <v>0</v>
      </c>
      <c r="S378" s="149">
        <v>15.5</v>
      </c>
      <c r="T378" s="149">
        <v>10.1</v>
      </c>
    </row>
    <row r="379" spans="1:20" ht="16.2" thickBot="1" x14ac:dyDescent="0.35">
      <c r="A379" s="65" t="s">
        <v>81</v>
      </c>
      <c r="B379" s="57" t="s">
        <v>208</v>
      </c>
      <c r="C379" s="58">
        <v>200</v>
      </c>
      <c r="D379" s="58">
        <v>0.6</v>
      </c>
      <c r="E379" s="58">
        <v>0.2</v>
      </c>
      <c r="F379" s="58">
        <v>23.6</v>
      </c>
      <c r="G379" s="58">
        <v>98.6</v>
      </c>
      <c r="H379" s="83">
        <v>0.12</v>
      </c>
      <c r="I379" s="83">
        <v>0.04</v>
      </c>
      <c r="J379" s="83">
        <v>13.2</v>
      </c>
      <c r="K379" s="83">
        <v>0.52</v>
      </c>
      <c r="L379" s="83">
        <v>22</v>
      </c>
      <c r="M379" s="83">
        <v>2</v>
      </c>
      <c r="N379" s="83">
        <v>268</v>
      </c>
      <c r="O379" s="83">
        <v>34</v>
      </c>
      <c r="P379" s="83">
        <v>26</v>
      </c>
      <c r="Q379" s="83">
        <v>16</v>
      </c>
      <c r="R379" s="83">
        <v>0.6</v>
      </c>
      <c r="S379" s="83">
        <v>0</v>
      </c>
      <c r="T379" s="83">
        <v>0</v>
      </c>
    </row>
    <row r="380" spans="1:20" ht="15" thickBot="1" x14ac:dyDescent="0.35">
      <c r="A380" s="19"/>
      <c r="B380" s="20" t="s">
        <v>8</v>
      </c>
      <c r="C380" s="21">
        <f>SUM(C378:C379)</f>
        <v>250</v>
      </c>
      <c r="D380" s="22">
        <f>D378+D379</f>
        <v>8.7999999999999989</v>
      </c>
      <c r="E380" s="22">
        <f t="shared" ref="E380" si="133">E378+E379</f>
        <v>10.5</v>
      </c>
      <c r="F380" s="22">
        <f>F378+F379</f>
        <v>38.6</v>
      </c>
      <c r="G380" s="22">
        <f>G378+G379</f>
        <v>284.29999999999995</v>
      </c>
      <c r="H380" s="22">
        <f>SUM(H378:H379)</f>
        <v>0.15</v>
      </c>
      <c r="I380" s="22">
        <f t="shared" ref="I380:T380" si="134">SUM(I378:I379)</f>
        <v>0.13</v>
      </c>
      <c r="J380" s="22">
        <f t="shared" si="134"/>
        <v>58.489999999999995</v>
      </c>
      <c r="K380" s="22">
        <f t="shared" si="134"/>
        <v>1.76</v>
      </c>
      <c r="L380" s="22">
        <f t="shared" si="134"/>
        <v>22</v>
      </c>
      <c r="M380" s="22">
        <f t="shared" si="134"/>
        <v>104</v>
      </c>
      <c r="N380" s="22">
        <f t="shared" si="134"/>
        <v>317</v>
      </c>
      <c r="O380" s="22">
        <f t="shared" si="134"/>
        <v>89</v>
      </c>
      <c r="P380" s="22">
        <f t="shared" si="134"/>
        <v>35</v>
      </c>
      <c r="Q380" s="22">
        <f t="shared" si="134"/>
        <v>96</v>
      </c>
      <c r="R380" s="22">
        <f t="shared" si="134"/>
        <v>0.6</v>
      </c>
      <c r="S380" s="22">
        <f t="shared" si="134"/>
        <v>15.5</v>
      </c>
      <c r="T380" s="22">
        <f t="shared" si="134"/>
        <v>10.1</v>
      </c>
    </row>
    <row r="381" spans="1:20" ht="15" thickBot="1" x14ac:dyDescent="0.35">
      <c r="A381" s="75"/>
      <c r="B381" s="66" t="s">
        <v>62</v>
      </c>
      <c r="C381" s="22"/>
      <c r="D381" s="22">
        <f>D367+D376+D380</f>
        <v>62.499999999999993</v>
      </c>
      <c r="E381" s="22">
        <f t="shared" ref="E381:G381" si="135">E367+E376+E380</f>
        <v>45.8</v>
      </c>
      <c r="F381" s="22">
        <f t="shared" si="135"/>
        <v>200.20000000000002</v>
      </c>
      <c r="G381" s="22">
        <f t="shared" si="135"/>
        <v>1462.4</v>
      </c>
      <c r="H381" s="22">
        <f>H367+H376+H380</f>
        <v>0.57000000000000006</v>
      </c>
      <c r="I381" s="22">
        <f t="shared" ref="I381:T381" si="136">I367+I376+I380</f>
        <v>1.8180000000000001</v>
      </c>
      <c r="J381" s="22">
        <f>J367+J376+J380</f>
        <v>4447.8360000000002</v>
      </c>
      <c r="K381" s="22">
        <f t="shared" si="136"/>
        <v>18.692499999999999</v>
      </c>
      <c r="L381" s="22">
        <f t="shared" si="136"/>
        <v>149</v>
      </c>
      <c r="M381" s="22">
        <f t="shared" si="136"/>
        <v>941.54</v>
      </c>
      <c r="N381" s="22">
        <f t="shared" si="136"/>
        <v>1668.1799999999998</v>
      </c>
      <c r="O381" s="22">
        <f t="shared" si="136"/>
        <v>509.03100000000001</v>
      </c>
      <c r="P381" s="22">
        <f t="shared" si="136"/>
        <v>211.03100000000001</v>
      </c>
      <c r="Q381" s="22">
        <f t="shared" si="136"/>
        <v>706.13</v>
      </c>
      <c r="R381" s="22">
        <f t="shared" si="136"/>
        <v>9.8019999999999996</v>
      </c>
      <c r="S381" s="22">
        <f t="shared" si="136"/>
        <v>124.90199999999999</v>
      </c>
      <c r="T381" s="22">
        <f t="shared" si="136"/>
        <v>65.00200000000001</v>
      </c>
    </row>
    <row r="382" spans="1:20" x14ac:dyDescent="0.3">
      <c r="A382" s="26" t="s">
        <v>61</v>
      </c>
      <c r="B382" s="71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</row>
    <row r="383" spans="1:20" x14ac:dyDescent="0.3">
      <c r="A383" s="28" t="s">
        <v>59</v>
      </c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</row>
    <row r="384" spans="1:20" x14ac:dyDescent="0.3">
      <c r="A384" s="29" t="s">
        <v>60</v>
      </c>
      <c r="B384" s="27"/>
      <c r="C384" s="29"/>
      <c r="D384" s="29"/>
      <c r="E384" s="29"/>
      <c r="F384" s="29"/>
      <c r="G384" s="27"/>
      <c r="H384" s="29"/>
      <c r="I384" s="29"/>
      <c r="J384" s="29"/>
      <c r="K384" s="29"/>
      <c r="L384" s="29"/>
      <c r="M384" s="29"/>
    </row>
    <row r="385" spans="1:20" x14ac:dyDescent="0.3">
      <c r="A385" s="29"/>
      <c r="B385" s="27"/>
      <c r="C385" s="29"/>
      <c r="D385" s="29"/>
      <c r="E385" s="29"/>
      <c r="F385" s="29"/>
      <c r="G385" s="27"/>
      <c r="H385" s="29"/>
      <c r="I385" s="29"/>
      <c r="J385" s="29"/>
      <c r="K385" s="29"/>
      <c r="L385" s="29"/>
      <c r="M385" s="29"/>
    </row>
    <row r="386" spans="1:20" x14ac:dyDescent="0.3">
      <c r="A386" s="29"/>
      <c r="B386" s="27"/>
      <c r="C386" s="29"/>
      <c r="D386" s="29"/>
      <c r="E386" s="29"/>
      <c r="F386" s="29"/>
      <c r="G386" s="27"/>
      <c r="H386" s="29"/>
      <c r="I386" s="29"/>
      <c r="J386" s="29"/>
      <c r="K386" s="29"/>
      <c r="L386" s="29"/>
      <c r="M386" s="29"/>
    </row>
    <row r="387" spans="1:20" x14ac:dyDescent="0.3">
      <c r="A387" s="29"/>
      <c r="B387" s="27"/>
      <c r="C387" s="29"/>
      <c r="D387" s="29"/>
      <c r="E387" s="29"/>
      <c r="F387" s="29"/>
      <c r="G387" s="27"/>
      <c r="H387" s="29"/>
      <c r="I387" s="29"/>
      <c r="J387" s="29"/>
      <c r="K387" s="29"/>
      <c r="L387" s="29"/>
      <c r="M387" s="29"/>
    </row>
    <row r="388" spans="1:20" x14ac:dyDescent="0.3">
      <c r="A388" s="29"/>
      <c r="B388" s="27"/>
      <c r="C388" s="29"/>
      <c r="D388" s="29"/>
      <c r="E388" s="29"/>
      <c r="F388" s="29"/>
      <c r="G388" s="27"/>
      <c r="H388" s="29"/>
      <c r="I388" s="29"/>
      <c r="J388" s="29"/>
      <c r="K388" s="29"/>
      <c r="L388" s="29"/>
      <c r="M388" s="29"/>
    </row>
    <row r="389" spans="1:20" x14ac:dyDescent="0.3">
      <c r="A389" s="29"/>
      <c r="B389" s="27"/>
      <c r="C389" s="29"/>
      <c r="D389" s="29"/>
      <c r="E389" s="29"/>
      <c r="F389" s="29"/>
      <c r="G389" s="27"/>
      <c r="H389" s="29"/>
      <c r="I389" s="29"/>
      <c r="J389" s="29"/>
      <c r="K389" s="29"/>
      <c r="L389" s="29"/>
      <c r="M389" s="29"/>
    </row>
    <row r="390" spans="1:20" x14ac:dyDescent="0.3">
      <c r="A390" s="29"/>
      <c r="B390" s="27"/>
      <c r="C390" s="29"/>
      <c r="D390" s="29"/>
      <c r="E390" s="29"/>
      <c r="F390" s="29"/>
      <c r="G390" s="27"/>
      <c r="H390" s="29"/>
      <c r="I390" s="29"/>
      <c r="J390" s="29"/>
      <c r="K390" s="29"/>
      <c r="L390" s="29"/>
      <c r="M390" s="29"/>
    </row>
    <row r="391" spans="1:20" x14ac:dyDescent="0.3">
      <c r="A391" s="29"/>
      <c r="C391" s="29"/>
      <c r="D391" s="29"/>
      <c r="E391" s="29"/>
      <c r="F391" s="29"/>
      <c r="G391" s="27"/>
      <c r="H391" s="29"/>
      <c r="I391" s="29"/>
      <c r="J391" s="29"/>
      <c r="K391" s="29"/>
      <c r="L391" s="29"/>
      <c r="M391" s="29"/>
    </row>
    <row r="392" spans="1:20" x14ac:dyDescent="0.3">
      <c r="B392" s="27"/>
    </row>
    <row r="393" spans="1:20" x14ac:dyDescent="0.3">
      <c r="A393" s="25"/>
      <c r="B393" s="29"/>
      <c r="C393" s="25" t="s">
        <v>236</v>
      </c>
      <c r="D393" s="25"/>
      <c r="E393" s="25"/>
      <c r="F393" s="25"/>
      <c r="G393" s="31"/>
      <c r="H393" s="25"/>
      <c r="I393" s="25"/>
      <c r="J393" s="25"/>
      <c r="K393" s="25"/>
      <c r="L393" s="25"/>
      <c r="M393" s="25"/>
      <c r="N393" s="25"/>
      <c r="O393" s="25"/>
    </row>
    <row r="394" spans="1:20" ht="15" thickBot="1" x14ac:dyDescent="0.35">
      <c r="A394" s="25"/>
      <c r="B394" s="25" t="s">
        <v>74</v>
      </c>
      <c r="C394" s="25" t="s">
        <v>66</v>
      </c>
      <c r="D394" s="25"/>
      <c r="E394" s="25"/>
      <c r="F394" s="25"/>
      <c r="G394" s="31"/>
      <c r="H394" s="25"/>
      <c r="I394" s="25"/>
      <c r="J394" s="25"/>
      <c r="K394" s="25"/>
      <c r="L394" s="25"/>
      <c r="M394" s="25"/>
      <c r="N394" s="25"/>
      <c r="O394" s="25"/>
    </row>
    <row r="395" spans="1:20" ht="27" customHeight="1" thickBot="1" x14ac:dyDescent="0.35">
      <c r="A395" s="221" t="s">
        <v>0</v>
      </c>
      <c r="B395" s="25" t="s">
        <v>65</v>
      </c>
      <c r="C395" s="4" t="s">
        <v>11</v>
      </c>
      <c r="D395" s="223" t="s">
        <v>12</v>
      </c>
      <c r="E395" s="223"/>
      <c r="F395" s="224"/>
      <c r="G395" s="225" t="s">
        <v>13</v>
      </c>
      <c r="H395" s="227" t="s">
        <v>14</v>
      </c>
      <c r="I395" s="223"/>
      <c r="J395" s="223"/>
      <c r="K395" s="6"/>
      <c r="L395" s="227" t="s">
        <v>15</v>
      </c>
      <c r="M395" s="223"/>
      <c r="N395" s="223"/>
      <c r="O395" s="6"/>
      <c r="P395" s="6"/>
      <c r="Q395" s="6"/>
      <c r="R395" s="6"/>
      <c r="S395" s="6"/>
      <c r="T395" s="6"/>
    </row>
    <row r="396" spans="1:20" ht="15" thickBot="1" x14ac:dyDescent="0.35">
      <c r="A396" s="222"/>
      <c r="B396" s="228" t="s">
        <v>1</v>
      </c>
      <c r="C396" s="5"/>
      <c r="D396" s="5" t="s">
        <v>2</v>
      </c>
      <c r="E396" s="5" t="s">
        <v>3</v>
      </c>
      <c r="F396" s="5" t="s">
        <v>4</v>
      </c>
      <c r="G396" s="226"/>
      <c r="H396" s="7" t="s">
        <v>221</v>
      </c>
      <c r="I396" s="6" t="s">
        <v>222</v>
      </c>
      <c r="J396" s="6" t="s">
        <v>220</v>
      </c>
      <c r="K396" s="6" t="s">
        <v>223</v>
      </c>
      <c r="L396" s="7" t="s">
        <v>224</v>
      </c>
      <c r="M396" s="6" t="s">
        <v>225</v>
      </c>
      <c r="N396" s="6" t="s">
        <v>226</v>
      </c>
      <c r="O396" s="6" t="s">
        <v>17</v>
      </c>
      <c r="P396" s="6" t="s">
        <v>19</v>
      </c>
      <c r="Q396" s="6" t="s">
        <v>18</v>
      </c>
      <c r="R396" s="6" t="s">
        <v>20</v>
      </c>
      <c r="S396" s="6" t="s">
        <v>218</v>
      </c>
      <c r="T396" s="6" t="s">
        <v>219</v>
      </c>
    </row>
    <row r="397" spans="1:20" ht="15" thickBot="1" x14ac:dyDescent="0.35">
      <c r="A397" s="97">
        <v>1</v>
      </c>
      <c r="B397" s="229"/>
      <c r="C397" s="10">
        <v>3</v>
      </c>
      <c r="D397" s="10">
        <v>4</v>
      </c>
      <c r="E397" s="11">
        <v>5</v>
      </c>
      <c r="F397" s="6">
        <v>6</v>
      </c>
      <c r="G397" s="32">
        <v>7</v>
      </c>
      <c r="H397" s="12">
        <v>8</v>
      </c>
      <c r="I397" s="126">
        <v>9</v>
      </c>
      <c r="J397" s="126">
        <v>10</v>
      </c>
      <c r="K397" s="126">
        <v>11</v>
      </c>
      <c r="L397" s="12">
        <v>12</v>
      </c>
      <c r="M397" s="126">
        <v>13</v>
      </c>
      <c r="N397" s="126">
        <v>14</v>
      </c>
      <c r="O397" s="126">
        <v>15</v>
      </c>
      <c r="P397" s="126">
        <v>16</v>
      </c>
      <c r="Q397" s="126">
        <v>17</v>
      </c>
      <c r="R397" s="126">
        <v>18</v>
      </c>
      <c r="S397" s="126">
        <v>19</v>
      </c>
      <c r="T397" s="126">
        <v>20</v>
      </c>
    </row>
    <row r="398" spans="1:20" ht="15" thickBot="1" x14ac:dyDescent="0.35">
      <c r="A398" s="13"/>
      <c r="B398" s="96">
        <v>2</v>
      </c>
      <c r="C398" s="15"/>
      <c r="D398" s="16"/>
      <c r="E398" s="17"/>
      <c r="F398" s="18"/>
      <c r="G398" s="33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</row>
    <row r="399" spans="1:20" ht="16.2" thickBot="1" x14ac:dyDescent="0.35">
      <c r="A399" s="52"/>
      <c r="B399" s="14" t="s">
        <v>71</v>
      </c>
      <c r="C399" s="52"/>
      <c r="D399" s="52"/>
      <c r="E399" s="52"/>
      <c r="F399" s="52"/>
      <c r="G399" s="52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135"/>
      <c r="T399" s="136"/>
    </row>
    <row r="400" spans="1:20" ht="16.2" thickBot="1" x14ac:dyDescent="0.35">
      <c r="A400" s="190" t="s">
        <v>89</v>
      </c>
      <c r="B400" s="36" t="s">
        <v>143</v>
      </c>
      <c r="C400" s="115">
        <v>15</v>
      </c>
      <c r="D400" s="115">
        <v>0.1</v>
      </c>
      <c r="E400" s="115">
        <v>10.9</v>
      </c>
      <c r="F400" s="114">
        <v>0.2</v>
      </c>
      <c r="G400" s="115">
        <v>99.1</v>
      </c>
      <c r="H400" s="148">
        <v>0</v>
      </c>
      <c r="I400" s="149">
        <v>0.02</v>
      </c>
      <c r="J400" s="149">
        <v>90</v>
      </c>
      <c r="K400" s="149">
        <v>0.04</v>
      </c>
      <c r="L400" s="149">
        <v>0</v>
      </c>
      <c r="M400" s="149">
        <v>3</v>
      </c>
      <c r="N400" s="149">
        <v>6</v>
      </c>
      <c r="O400" s="149">
        <v>5</v>
      </c>
      <c r="P400" s="149">
        <v>0</v>
      </c>
      <c r="Q400" s="149">
        <v>6</v>
      </c>
      <c r="R400" s="149">
        <v>0</v>
      </c>
      <c r="S400" s="149">
        <v>0</v>
      </c>
      <c r="T400" s="149">
        <v>0.2</v>
      </c>
    </row>
    <row r="401" spans="1:20" ht="15" thickBot="1" x14ac:dyDescent="0.35">
      <c r="A401" s="191" t="s">
        <v>209</v>
      </c>
      <c r="B401" s="195" t="s">
        <v>210</v>
      </c>
      <c r="C401" s="193">
        <v>200</v>
      </c>
      <c r="D401" s="58">
        <v>7.1</v>
      </c>
      <c r="E401" s="58">
        <v>5.8</v>
      </c>
      <c r="F401" s="58">
        <v>26.7</v>
      </c>
      <c r="G401" s="58">
        <v>187.3</v>
      </c>
      <c r="H401" s="148">
        <v>0.15</v>
      </c>
      <c r="I401" s="149">
        <v>0.18</v>
      </c>
      <c r="J401" s="149">
        <v>23.93</v>
      </c>
      <c r="K401" s="149">
        <v>2.81</v>
      </c>
      <c r="L401" s="149">
        <v>0</v>
      </c>
      <c r="M401" s="149">
        <v>331</v>
      </c>
      <c r="N401" s="149">
        <v>237</v>
      </c>
      <c r="O401" s="149">
        <v>132</v>
      </c>
      <c r="P401" s="149">
        <v>78</v>
      </c>
      <c r="Q401" s="149">
        <v>176</v>
      </c>
      <c r="R401" s="149">
        <v>2</v>
      </c>
      <c r="S401" s="149">
        <v>49.9</v>
      </c>
      <c r="T401" s="149">
        <v>3.6</v>
      </c>
    </row>
    <row r="402" spans="1:20" ht="16.2" thickBot="1" x14ac:dyDescent="0.35">
      <c r="A402" s="192" t="s">
        <v>211</v>
      </c>
      <c r="B402" s="194" t="s">
        <v>212</v>
      </c>
      <c r="C402" s="138">
        <v>200</v>
      </c>
      <c r="D402" s="88">
        <v>4.7</v>
      </c>
      <c r="E402" s="88">
        <v>3.5</v>
      </c>
      <c r="F402" s="88">
        <v>12.5</v>
      </c>
      <c r="G402" s="88">
        <v>100.4</v>
      </c>
      <c r="H402" s="148">
        <v>0.04</v>
      </c>
      <c r="I402" s="149">
        <v>0.17</v>
      </c>
      <c r="J402" s="149">
        <v>17.25</v>
      </c>
      <c r="K402" s="149">
        <v>1.1000000000000001</v>
      </c>
      <c r="L402" s="149">
        <v>1</v>
      </c>
      <c r="M402" s="149">
        <v>49</v>
      </c>
      <c r="N402" s="149">
        <v>221</v>
      </c>
      <c r="O402" s="149">
        <v>168</v>
      </c>
      <c r="P402" s="149">
        <v>34</v>
      </c>
      <c r="Q402" s="149">
        <v>130</v>
      </c>
      <c r="R402" s="149">
        <v>1</v>
      </c>
      <c r="S402" s="149">
        <v>11.7</v>
      </c>
      <c r="T402" s="149">
        <v>2.2999999999999998</v>
      </c>
    </row>
    <row r="403" spans="1:20" ht="16.2" thickBot="1" x14ac:dyDescent="0.35">
      <c r="A403" s="65" t="s">
        <v>81</v>
      </c>
      <c r="B403" s="65" t="s">
        <v>82</v>
      </c>
      <c r="C403" s="128">
        <v>30</v>
      </c>
      <c r="D403" s="83">
        <v>2.4</v>
      </c>
      <c r="E403" s="157">
        <v>0.3</v>
      </c>
      <c r="F403" s="152">
        <v>14.7</v>
      </c>
      <c r="G403" s="129">
        <v>71.2</v>
      </c>
      <c r="H403" s="144">
        <v>0</v>
      </c>
      <c r="I403" s="144">
        <v>8.9999999999999993E-3</v>
      </c>
      <c r="J403" s="144">
        <v>3.0000000000000001E-3</v>
      </c>
      <c r="K403" s="144">
        <v>8.0000000000000004E-4</v>
      </c>
      <c r="L403" s="144">
        <v>0</v>
      </c>
      <c r="M403" s="144">
        <v>0.17</v>
      </c>
      <c r="N403" s="144">
        <v>0.04</v>
      </c>
      <c r="O403" s="144">
        <v>8.0000000000000002E-3</v>
      </c>
      <c r="P403" s="144">
        <v>5.0000000000000001E-3</v>
      </c>
      <c r="Q403" s="144">
        <v>0.03</v>
      </c>
      <c r="R403" s="144">
        <v>0</v>
      </c>
      <c r="S403" s="144">
        <v>0</v>
      </c>
      <c r="T403" s="144">
        <v>0</v>
      </c>
    </row>
    <row r="404" spans="1:20" ht="16.2" thickBot="1" x14ac:dyDescent="0.35">
      <c r="A404" s="65" t="s">
        <v>81</v>
      </c>
      <c r="B404" s="68" t="s">
        <v>123</v>
      </c>
      <c r="C404" s="156">
        <v>100</v>
      </c>
      <c r="D404" s="158">
        <v>0.8</v>
      </c>
      <c r="E404" s="158">
        <v>0.2</v>
      </c>
      <c r="F404" s="156">
        <v>7.5</v>
      </c>
      <c r="G404" s="158">
        <v>35</v>
      </c>
      <c r="H404" s="121">
        <v>0.06</v>
      </c>
      <c r="I404" s="121">
        <v>0.03</v>
      </c>
      <c r="J404" s="120">
        <v>10</v>
      </c>
      <c r="K404" s="121">
        <v>0.3</v>
      </c>
      <c r="L404" s="119">
        <v>38</v>
      </c>
      <c r="M404" s="124">
        <v>12</v>
      </c>
      <c r="N404" s="114">
        <v>155</v>
      </c>
      <c r="O404" s="165">
        <v>35</v>
      </c>
      <c r="P404" s="165">
        <v>11</v>
      </c>
      <c r="Q404" s="165">
        <v>17</v>
      </c>
      <c r="R404" s="165">
        <v>0.1</v>
      </c>
      <c r="S404" s="165">
        <v>0.3</v>
      </c>
      <c r="T404" s="165">
        <v>0.1</v>
      </c>
    </row>
    <row r="405" spans="1:20" ht="15" thickBot="1" x14ac:dyDescent="0.35">
      <c r="A405" s="13"/>
      <c r="B405" s="34" t="s">
        <v>8</v>
      </c>
      <c r="C405" s="95">
        <f t="shared" ref="C405:G405" si="137">SUM(C400:C404)</f>
        <v>545</v>
      </c>
      <c r="D405" s="22">
        <f t="shared" si="137"/>
        <v>15.1</v>
      </c>
      <c r="E405" s="22">
        <f t="shared" si="137"/>
        <v>20.7</v>
      </c>
      <c r="F405" s="22">
        <f t="shared" si="137"/>
        <v>61.599999999999994</v>
      </c>
      <c r="G405" s="22">
        <f t="shared" si="137"/>
        <v>492.99999999999994</v>
      </c>
      <c r="H405" s="22">
        <f>SUM(H399:H404)</f>
        <v>0.25</v>
      </c>
      <c r="I405" s="22">
        <f t="shared" ref="I405:T405" si="138">SUM(I399:I404)</f>
        <v>0.40900000000000003</v>
      </c>
      <c r="J405" s="22">
        <f t="shared" si="138"/>
        <v>141.18299999999999</v>
      </c>
      <c r="K405" s="22">
        <f t="shared" si="138"/>
        <v>4.2507999999999999</v>
      </c>
      <c r="L405" s="22">
        <f t="shared" si="138"/>
        <v>39</v>
      </c>
      <c r="M405" s="22">
        <f t="shared" si="138"/>
        <v>395.17</v>
      </c>
      <c r="N405" s="22">
        <f t="shared" si="138"/>
        <v>619.04</v>
      </c>
      <c r="O405" s="22">
        <f t="shared" si="138"/>
        <v>340.00799999999998</v>
      </c>
      <c r="P405" s="22">
        <f t="shared" si="138"/>
        <v>123.005</v>
      </c>
      <c r="Q405" s="22">
        <f t="shared" si="138"/>
        <v>329.03</v>
      </c>
      <c r="R405" s="22">
        <f t="shared" si="138"/>
        <v>3.1</v>
      </c>
      <c r="S405" s="131">
        <f t="shared" si="138"/>
        <v>61.899999999999991</v>
      </c>
      <c r="T405" s="137">
        <f t="shared" si="138"/>
        <v>6.1999999999999993</v>
      </c>
    </row>
    <row r="406" spans="1:20" ht="16.2" thickBot="1" x14ac:dyDescent="0.35">
      <c r="A406" s="36"/>
      <c r="B406" s="14" t="s">
        <v>72</v>
      </c>
      <c r="C406" s="128"/>
      <c r="D406" s="83"/>
      <c r="E406" s="83"/>
      <c r="F406" s="128"/>
      <c r="G406" s="83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131"/>
      <c r="T406" s="137"/>
    </row>
    <row r="407" spans="1:20" ht="16.2" thickBot="1" x14ac:dyDescent="0.35">
      <c r="A407" s="36" t="s">
        <v>110</v>
      </c>
      <c r="B407" s="37" t="s">
        <v>111</v>
      </c>
      <c r="C407" s="128">
        <v>60</v>
      </c>
      <c r="D407" s="83">
        <v>0.7</v>
      </c>
      <c r="E407" s="83">
        <v>5.4</v>
      </c>
      <c r="F407" s="128">
        <v>4</v>
      </c>
      <c r="G407" s="83">
        <v>67.099999999999994</v>
      </c>
      <c r="H407" s="148">
        <v>0.02</v>
      </c>
      <c r="I407" s="149">
        <v>0.01</v>
      </c>
      <c r="J407" s="149">
        <v>97.18</v>
      </c>
      <c r="K407" s="149">
        <v>0.42</v>
      </c>
      <c r="L407" s="149">
        <v>1</v>
      </c>
      <c r="M407" s="149">
        <v>268</v>
      </c>
      <c r="N407" s="149">
        <v>170</v>
      </c>
      <c r="O407" s="149">
        <v>17</v>
      </c>
      <c r="P407" s="149">
        <v>13</v>
      </c>
      <c r="Q407" s="149">
        <v>28</v>
      </c>
      <c r="R407" s="149">
        <v>0</v>
      </c>
      <c r="S407" s="149">
        <v>10.5</v>
      </c>
      <c r="T407" s="149">
        <v>0.2</v>
      </c>
    </row>
    <row r="408" spans="1:20" ht="16.2" thickBot="1" x14ac:dyDescent="0.35">
      <c r="A408" s="36" t="s">
        <v>213</v>
      </c>
      <c r="B408" s="37" t="s">
        <v>214</v>
      </c>
      <c r="C408" s="128">
        <v>250</v>
      </c>
      <c r="D408" s="83">
        <v>6</v>
      </c>
      <c r="E408" s="83">
        <v>2.7</v>
      </c>
      <c r="F408" s="128">
        <v>19.399999999999999</v>
      </c>
      <c r="G408" s="83">
        <v>126.1</v>
      </c>
      <c r="H408" s="148">
        <v>7.0000000000000007E-2</v>
      </c>
      <c r="I408" s="149">
        <v>0.05</v>
      </c>
      <c r="J408" s="149">
        <v>121.44</v>
      </c>
      <c r="K408" s="149">
        <v>1.43</v>
      </c>
      <c r="L408" s="149">
        <v>6</v>
      </c>
      <c r="M408" s="149">
        <v>115</v>
      </c>
      <c r="N408" s="149">
        <v>396</v>
      </c>
      <c r="O408" s="149">
        <v>15</v>
      </c>
      <c r="P408" s="149">
        <v>20</v>
      </c>
      <c r="Q408" s="149">
        <v>56</v>
      </c>
      <c r="R408" s="149">
        <v>1</v>
      </c>
      <c r="S408" s="149">
        <v>19.8</v>
      </c>
      <c r="T408" s="149">
        <v>0.2</v>
      </c>
    </row>
    <row r="409" spans="1:20" ht="16.2" thickBot="1" x14ac:dyDescent="0.35">
      <c r="A409" s="36" t="s">
        <v>173</v>
      </c>
      <c r="B409" s="43" t="s">
        <v>174</v>
      </c>
      <c r="C409" s="128">
        <v>150</v>
      </c>
      <c r="D409" s="83">
        <v>4.5</v>
      </c>
      <c r="E409" s="83">
        <v>5.5</v>
      </c>
      <c r="F409" s="128">
        <v>26.5</v>
      </c>
      <c r="G409" s="83">
        <v>173.7</v>
      </c>
      <c r="H409" s="148">
        <v>0.14000000000000001</v>
      </c>
      <c r="I409" s="149">
        <v>0.12</v>
      </c>
      <c r="J409" s="149">
        <v>8.34</v>
      </c>
      <c r="K409" s="149">
        <v>2.2799999999999998</v>
      </c>
      <c r="L409" s="149">
        <v>11</v>
      </c>
      <c r="M409" s="149">
        <v>169</v>
      </c>
      <c r="N409" s="149">
        <v>692</v>
      </c>
      <c r="O409" s="149">
        <v>63</v>
      </c>
      <c r="P409" s="149">
        <v>33</v>
      </c>
      <c r="Q409" s="149">
        <v>108</v>
      </c>
      <c r="R409" s="149">
        <v>1</v>
      </c>
      <c r="S409" s="149">
        <v>30.8</v>
      </c>
      <c r="T409" s="149">
        <v>1.5</v>
      </c>
    </row>
    <row r="410" spans="1:20" ht="16.2" thickBot="1" x14ac:dyDescent="0.35">
      <c r="A410" s="36" t="s">
        <v>215</v>
      </c>
      <c r="B410" s="46" t="s">
        <v>232</v>
      </c>
      <c r="C410" s="128">
        <v>90</v>
      </c>
      <c r="D410" s="83">
        <v>16.399999999999999</v>
      </c>
      <c r="E410" s="83">
        <v>15.7</v>
      </c>
      <c r="F410" s="128">
        <v>14.8</v>
      </c>
      <c r="G410" s="83">
        <v>265.7</v>
      </c>
      <c r="H410" s="148">
        <v>7.0000000000000007E-2</v>
      </c>
      <c r="I410" s="149">
        <v>0.13</v>
      </c>
      <c r="J410" s="149">
        <v>19.91</v>
      </c>
      <c r="K410" s="149">
        <v>5.87</v>
      </c>
      <c r="L410" s="149">
        <v>0</v>
      </c>
      <c r="M410" s="149">
        <v>223</v>
      </c>
      <c r="N410" s="149">
        <v>265</v>
      </c>
      <c r="O410" s="149">
        <v>36</v>
      </c>
      <c r="P410" s="149">
        <v>24</v>
      </c>
      <c r="Q410" s="149">
        <v>166</v>
      </c>
      <c r="R410" s="149">
        <v>2</v>
      </c>
      <c r="S410" s="149">
        <v>17.600000000000001</v>
      </c>
      <c r="T410" s="149">
        <v>3.6</v>
      </c>
    </row>
    <row r="411" spans="1:20" ht="16.2" thickBot="1" x14ac:dyDescent="0.35">
      <c r="A411" s="36" t="s">
        <v>129</v>
      </c>
      <c r="B411" s="69" t="s">
        <v>130</v>
      </c>
      <c r="C411" s="88">
        <v>200</v>
      </c>
      <c r="D411" s="138">
        <v>0.2</v>
      </c>
      <c r="E411" s="138">
        <v>0.1</v>
      </c>
      <c r="F411" s="88">
        <v>9.9</v>
      </c>
      <c r="G411" s="138">
        <v>41.6</v>
      </c>
      <c r="H411" s="148">
        <v>0.01</v>
      </c>
      <c r="I411" s="149">
        <v>0.01</v>
      </c>
      <c r="J411" s="149">
        <v>1.2</v>
      </c>
      <c r="K411" s="149">
        <v>0.1</v>
      </c>
      <c r="L411" s="149">
        <v>2</v>
      </c>
      <c r="M411" s="149">
        <v>8</v>
      </c>
      <c r="N411" s="149">
        <v>92</v>
      </c>
      <c r="O411" s="149">
        <v>58</v>
      </c>
      <c r="P411" s="149">
        <v>3</v>
      </c>
      <c r="Q411" s="149">
        <v>4</v>
      </c>
      <c r="R411" s="149">
        <v>1</v>
      </c>
      <c r="S411" s="149">
        <v>0.8</v>
      </c>
      <c r="T411" s="149">
        <v>0.1</v>
      </c>
    </row>
    <row r="412" spans="1:20" ht="16.2" thickBot="1" x14ac:dyDescent="0.35">
      <c r="A412" s="65" t="s">
        <v>81</v>
      </c>
      <c r="B412" s="69" t="s">
        <v>23</v>
      </c>
      <c r="C412" s="75">
        <v>30</v>
      </c>
      <c r="D412" s="115">
        <v>2</v>
      </c>
      <c r="E412" s="115">
        <v>0.4</v>
      </c>
      <c r="F412" s="114">
        <v>11.9</v>
      </c>
      <c r="G412" s="115">
        <v>58.7</v>
      </c>
      <c r="H412" s="115">
        <v>0</v>
      </c>
      <c r="I412" s="115">
        <v>0</v>
      </c>
      <c r="J412" s="114">
        <v>0</v>
      </c>
      <c r="K412" s="115">
        <v>8.9999999999999998E-4</v>
      </c>
      <c r="L412" s="83">
        <v>0</v>
      </c>
      <c r="M412" s="83">
        <v>0.2</v>
      </c>
      <c r="N412" s="84">
        <v>0.1</v>
      </c>
      <c r="O412" s="100">
        <v>1.4999999999999999E-2</v>
      </c>
      <c r="P412" s="100">
        <v>2.1000000000000001E-2</v>
      </c>
      <c r="Q412" s="100">
        <v>7.0000000000000007E-2</v>
      </c>
      <c r="R412" s="100">
        <v>2E-3</v>
      </c>
      <c r="S412" s="100">
        <v>2E-3</v>
      </c>
      <c r="T412" s="100">
        <v>2E-3</v>
      </c>
    </row>
    <row r="413" spans="1:20" ht="16.2" thickBot="1" x14ac:dyDescent="0.35">
      <c r="A413" s="65" t="s">
        <v>81</v>
      </c>
      <c r="B413" s="65" t="s">
        <v>82</v>
      </c>
      <c r="C413" s="128">
        <v>30</v>
      </c>
      <c r="D413" s="83">
        <v>2.4</v>
      </c>
      <c r="E413" s="157">
        <v>0.3</v>
      </c>
      <c r="F413" s="152">
        <v>14.7</v>
      </c>
      <c r="G413" s="129">
        <v>71.2</v>
      </c>
      <c r="H413" s="144">
        <v>0</v>
      </c>
      <c r="I413" s="144">
        <v>8.9999999999999993E-3</v>
      </c>
      <c r="J413" s="144">
        <v>3.0000000000000001E-3</v>
      </c>
      <c r="K413" s="144">
        <v>8.0000000000000004E-4</v>
      </c>
      <c r="L413" s="144">
        <v>0</v>
      </c>
      <c r="M413" s="144">
        <v>0.17</v>
      </c>
      <c r="N413" s="144">
        <v>0.04</v>
      </c>
      <c r="O413" s="144">
        <v>8.0000000000000002E-3</v>
      </c>
      <c r="P413" s="144">
        <v>5.0000000000000001E-3</v>
      </c>
      <c r="Q413" s="144">
        <v>0.03</v>
      </c>
      <c r="R413" s="144">
        <v>0</v>
      </c>
      <c r="S413" s="144">
        <v>0</v>
      </c>
      <c r="T413" s="144">
        <v>0</v>
      </c>
    </row>
    <row r="414" spans="1:20" ht="15" thickBot="1" x14ac:dyDescent="0.35">
      <c r="A414" s="13"/>
      <c r="B414" s="20" t="s">
        <v>8</v>
      </c>
      <c r="C414" s="95">
        <f>SUM(C407:C413)</f>
        <v>810</v>
      </c>
      <c r="D414" s="22">
        <f>SUM(D407:D413)</f>
        <v>32.199999999999996</v>
      </c>
      <c r="E414" s="22">
        <f t="shared" ref="E414:F414" si="139">SUM(E407:E413)</f>
        <v>30.1</v>
      </c>
      <c r="F414" s="22">
        <f t="shared" si="139"/>
        <v>101.20000000000002</v>
      </c>
      <c r="G414" s="22">
        <f>SUM(G407:G413)</f>
        <v>804.1</v>
      </c>
      <c r="H414" s="22">
        <f>SUM(H406:H413)</f>
        <v>0.31000000000000005</v>
      </c>
      <c r="I414" s="22">
        <f t="shared" ref="I414" si="140">SUM(I406:I413)</f>
        <v>0.32900000000000001</v>
      </c>
      <c r="J414" s="22">
        <f t="shared" ref="J414" si="141">SUM(J406:J413)</f>
        <v>248.07299999999998</v>
      </c>
      <c r="K414" s="22">
        <f t="shared" ref="K414" si="142">SUM(K406:K413)</f>
        <v>10.101699999999999</v>
      </c>
      <c r="L414" s="22">
        <f t="shared" ref="L414" si="143">SUM(L406:L413)</f>
        <v>20</v>
      </c>
      <c r="M414" s="22">
        <f t="shared" ref="M414" si="144">SUM(M406:M413)</f>
        <v>783.37</v>
      </c>
      <c r="N414" s="22">
        <f t="shared" ref="N414" si="145">SUM(N406:N413)</f>
        <v>1615.1399999999999</v>
      </c>
      <c r="O414" s="22">
        <f t="shared" ref="O414" si="146">SUM(O406:O413)</f>
        <v>189.023</v>
      </c>
      <c r="P414" s="22">
        <f t="shared" ref="P414" si="147">SUM(P406:P413)</f>
        <v>93.025999999999996</v>
      </c>
      <c r="Q414" s="22">
        <f t="shared" ref="Q414" si="148">SUM(Q406:Q413)</f>
        <v>362.09999999999997</v>
      </c>
      <c r="R414" s="22">
        <f t="shared" ref="R414" si="149">SUM(R406:R413)</f>
        <v>5.0019999999999998</v>
      </c>
      <c r="S414" s="22">
        <f t="shared" ref="S414" si="150">SUM(S406:S413)</f>
        <v>79.501999999999995</v>
      </c>
      <c r="T414" s="22">
        <f t="shared" ref="T414" si="151">SUM(T406:T413)</f>
        <v>5.6019999999999994</v>
      </c>
    </row>
    <row r="415" spans="1:20" ht="16.2" thickBot="1" x14ac:dyDescent="0.35">
      <c r="A415" s="36"/>
      <c r="B415" s="14" t="s">
        <v>73</v>
      </c>
      <c r="C415" s="128"/>
      <c r="D415" s="83"/>
      <c r="E415" s="115"/>
      <c r="F415" s="114"/>
      <c r="G415" s="83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</row>
    <row r="416" spans="1:20" ht="16.2" thickBot="1" x14ac:dyDescent="0.35">
      <c r="A416" s="36" t="s">
        <v>216</v>
      </c>
      <c r="B416" s="37" t="s">
        <v>217</v>
      </c>
      <c r="C416" s="128">
        <v>100</v>
      </c>
      <c r="D416" s="83">
        <v>6.7</v>
      </c>
      <c r="E416" s="115">
        <v>9.9</v>
      </c>
      <c r="F416" s="114">
        <v>52.4</v>
      </c>
      <c r="G416" s="83">
        <v>325.10000000000002</v>
      </c>
      <c r="H416" s="163">
        <v>7.0000000000000007E-2</v>
      </c>
      <c r="I416" s="164">
        <v>0.06</v>
      </c>
      <c r="J416" s="164">
        <v>45.1</v>
      </c>
      <c r="K416" s="164">
        <v>0.76</v>
      </c>
      <c r="L416" s="164">
        <v>0</v>
      </c>
      <c r="M416" s="164">
        <v>168</v>
      </c>
      <c r="N416" s="164">
        <v>78</v>
      </c>
      <c r="O416" s="164">
        <v>25</v>
      </c>
      <c r="P416" s="164">
        <v>10</v>
      </c>
      <c r="Q416" s="164">
        <v>61</v>
      </c>
      <c r="R416" s="164">
        <v>1</v>
      </c>
      <c r="S416" s="164">
        <v>2.7</v>
      </c>
      <c r="T416" s="164">
        <v>4.7</v>
      </c>
    </row>
    <row r="417" spans="1:20" ht="16.2" thickBot="1" x14ac:dyDescent="0.35">
      <c r="A417" s="65" t="s">
        <v>81</v>
      </c>
      <c r="B417" s="37" t="s">
        <v>131</v>
      </c>
      <c r="C417" s="128">
        <v>200</v>
      </c>
      <c r="D417" s="83">
        <v>5.8</v>
      </c>
      <c r="E417" s="115">
        <v>5</v>
      </c>
      <c r="F417" s="114">
        <v>8</v>
      </c>
      <c r="G417" s="83">
        <v>100.2</v>
      </c>
      <c r="H417" s="83">
        <v>0.06</v>
      </c>
      <c r="I417" s="83">
        <v>0.34</v>
      </c>
      <c r="J417" s="83">
        <v>44</v>
      </c>
      <c r="K417" s="83">
        <v>1.6</v>
      </c>
      <c r="L417" s="83">
        <v>1.4</v>
      </c>
      <c r="M417" s="83">
        <v>100</v>
      </c>
      <c r="N417" s="83">
        <v>292</v>
      </c>
      <c r="O417" s="83">
        <v>240</v>
      </c>
      <c r="P417" s="83">
        <v>28</v>
      </c>
      <c r="Q417" s="83">
        <v>190</v>
      </c>
      <c r="R417" s="83">
        <v>0.2</v>
      </c>
      <c r="S417" s="83">
        <v>18</v>
      </c>
      <c r="T417" s="83">
        <v>4</v>
      </c>
    </row>
    <row r="418" spans="1:20" ht="15" thickBot="1" x14ac:dyDescent="0.35">
      <c r="A418" s="19"/>
      <c r="B418" s="20" t="s">
        <v>8</v>
      </c>
      <c r="C418" s="21">
        <f>SUM(C416:C417)</f>
        <v>300</v>
      </c>
      <c r="D418" s="22">
        <f>D416+D417</f>
        <v>12.5</v>
      </c>
      <c r="E418" s="22">
        <f t="shared" ref="E418:F418" si="152">E416+E417</f>
        <v>14.9</v>
      </c>
      <c r="F418" s="22">
        <f t="shared" si="152"/>
        <v>60.4</v>
      </c>
      <c r="G418" s="22">
        <f>G416+G417</f>
        <v>425.3</v>
      </c>
      <c r="H418" s="22">
        <f>SUM(H416:H417)</f>
        <v>0.13</v>
      </c>
      <c r="I418" s="22">
        <f t="shared" ref="I418" si="153">SUM(I416:I417)</f>
        <v>0.4</v>
      </c>
      <c r="J418" s="22">
        <f t="shared" ref="J418" si="154">SUM(J416:J417)</f>
        <v>89.1</v>
      </c>
      <c r="K418" s="22">
        <f t="shared" ref="K418" si="155">SUM(K416:K417)</f>
        <v>2.3600000000000003</v>
      </c>
      <c r="L418" s="22">
        <f t="shared" ref="L418" si="156">SUM(L416:L417)</f>
        <v>1.4</v>
      </c>
      <c r="M418" s="22">
        <f t="shared" ref="M418" si="157">SUM(M416:M417)</f>
        <v>268</v>
      </c>
      <c r="N418" s="22">
        <f t="shared" ref="N418" si="158">SUM(N416:N417)</f>
        <v>370</v>
      </c>
      <c r="O418" s="22">
        <f t="shared" ref="O418" si="159">SUM(O416:O417)</f>
        <v>265</v>
      </c>
      <c r="P418" s="22">
        <f t="shared" ref="P418" si="160">SUM(P416:P417)</f>
        <v>38</v>
      </c>
      <c r="Q418" s="22">
        <f t="shared" ref="Q418" si="161">SUM(Q416:Q417)</f>
        <v>251</v>
      </c>
      <c r="R418" s="22">
        <f t="shared" ref="R418" si="162">SUM(R416:R417)</f>
        <v>1.2</v>
      </c>
      <c r="S418" s="22">
        <f t="shared" ref="S418" si="163">SUM(S416:S417)</f>
        <v>20.7</v>
      </c>
      <c r="T418" s="22">
        <f t="shared" ref="T418" si="164">SUM(T416:T417)</f>
        <v>8.6999999999999993</v>
      </c>
    </row>
    <row r="419" spans="1:20" ht="15" thickBot="1" x14ac:dyDescent="0.35">
      <c r="A419" s="26"/>
      <c r="B419" s="20" t="s">
        <v>62</v>
      </c>
      <c r="C419" s="22"/>
      <c r="D419" s="22">
        <f>D405+D414+D418</f>
        <v>59.8</v>
      </c>
      <c r="E419" s="22">
        <f t="shared" ref="E419:F419" si="165">E405+E414+E418</f>
        <v>65.7</v>
      </c>
      <c r="F419" s="22">
        <f t="shared" si="165"/>
        <v>223.20000000000002</v>
      </c>
      <c r="G419" s="22">
        <f>G405+G414+G418</f>
        <v>1722.3999999999999</v>
      </c>
      <c r="H419" s="22">
        <f>H405+H414+H418</f>
        <v>0.69000000000000006</v>
      </c>
      <c r="I419" s="22">
        <f t="shared" ref="I419" si="166">I405+I414+I418</f>
        <v>1.1379999999999999</v>
      </c>
      <c r="J419" s="22">
        <f>J405+J414+J418</f>
        <v>478.35599999999999</v>
      </c>
      <c r="K419" s="22">
        <f t="shared" ref="K419" si="167">K405+K414+K418</f>
        <v>16.712499999999999</v>
      </c>
      <c r="L419" s="22">
        <f t="shared" ref="L419" si="168">L405+L414+L418</f>
        <v>60.4</v>
      </c>
      <c r="M419" s="22">
        <f t="shared" ref="M419" si="169">M405+M414+M418</f>
        <v>1446.54</v>
      </c>
      <c r="N419" s="22">
        <f t="shared" ref="N419" si="170">N405+N414+N418</f>
        <v>2604.1799999999998</v>
      </c>
      <c r="O419" s="22">
        <f t="shared" ref="O419" si="171">O405+O414+O418</f>
        <v>794.03099999999995</v>
      </c>
      <c r="P419" s="22">
        <f t="shared" ref="P419" si="172">P405+P414+P418</f>
        <v>254.03100000000001</v>
      </c>
      <c r="Q419" s="22">
        <f t="shared" ref="Q419" si="173">Q405+Q414+Q418</f>
        <v>942.12999999999988</v>
      </c>
      <c r="R419" s="22">
        <f t="shared" ref="R419" si="174">R405+R414+R418</f>
        <v>9.3019999999999996</v>
      </c>
      <c r="S419" s="22">
        <f t="shared" ref="S419" si="175">S405+S414+S418</f>
        <v>162.10199999999998</v>
      </c>
      <c r="T419" s="22">
        <f t="shared" ref="T419" si="176">T405+T414+T418</f>
        <v>20.501999999999999</v>
      </c>
    </row>
    <row r="420" spans="1:20" x14ac:dyDescent="0.3">
      <c r="A420" s="26" t="s">
        <v>61</v>
      </c>
      <c r="B420" s="71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</row>
    <row r="421" spans="1:20" x14ac:dyDescent="0.3">
      <c r="A421" s="28" t="s">
        <v>59</v>
      </c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</row>
    <row r="422" spans="1:20" x14ac:dyDescent="0.3">
      <c r="A422" s="29" t="s">
        <v>60</v>
      </c>
      <c r="B422" s="27"/>
      <c r="C422" s="29"/>
      <c r="D422" s="29"/>
      <c r="E422" s="29"/>
      <c r="F422" s="29"/>
      <c r="G422" s="27"/>
      <c r="H422" s="29"/>
      <c r="I422" s="29"/>
      <c r="J422" s="29"/>
      <c r="K422" s="29"/>
      <c r="L422" s="29"/>
      <c r="M422" s="29"/>
    </row>
  </sheetData>
  <mergeCells count="72">
    <mergeCell ref="A110:A111"/>
    <mergeCell ref="D110:F110"/>
    <mergeCell ref="G110:G111"/>
    <mergeCell ref="H110:J110"/>
    <mergeCell ref="L110:N110"/>
    <mergeCell ref="B111:B112"/>
    <mergeCell ref="L145:N145"/>
    <mergeCell ref="L40:N40"/>
    <mergeCell ref="A40:A41"/>
    <mergeCell ref="B41:B42"/>
    <mergeCell ref="D40:F40"/>
    <mergeCell ref="G40:G41"/>
    <mergeCell ref="H40:J40"/>
    <mergeCell ref="A145:A146"/>
    <mergeCell ref="B146:B147"/>
    <mergeCell ref="D145:F145"/>
    <mergeCell ref="G145:G146"/>
    <mergeCell ref="H145:J145"/>
    <mergeCell ref="A76:A77"/>
    <mergeCell ref="D76:F76"/>
    <mergeCell ref="G76:G77"/>
    <mergeCell ref="H76:J76"/>
    <mergeCell ref="L180:N180"/>
    <mergeCell ref="A180:A181"/>
    <mergeCell ref="B181:B182"/>
    <mergeCell ref="D180:F180"/>
    <mergeCell ref="G180:G181"/>
    <mergeCell ref="H180:J180"/>
    <mergeCell ref="L250:N250"/>
    <mergeCell ref="A217:A218"/>
    <mergeCell ref="B218:B219"/>
    <mergeCell ref="D217:F217"/>
    <mergeCell ref="G217:G218"/>
    <mergeCell ref="H217:J217"/>
    <mergeCell ref="L217:N217"/>
    <mergeCell ref="A250:A251"/>
    <mergeCell ref="B251:B252"/>
    <mergeCell ref="D250:F250"/>
    <mergeCell ref="G250:G251"/>
    <mergeCell ref="H250:J250"/>
    <mergeCell ref="L323:N323"/>
    <mergeCell ref="A286:A287"/>
    <mergeCell ref="B287:B288"/>
    <mergeCell ref="D286:F286"/>
    <mergeCell ref="G286:G287"/>
    <mergeCell ref="H286:J286"/>
    <mergeCell ref="L286:N286"/>
    <mergeCell ref="A323:A324"/>
    <mergeCell ref="B324:B325"/>
    <mergeCell ref="D323:F323"/>
    <mergeCell ref="G323:G324"/>
    <mergeCell ref="H323:J323"/>
    <mergeCell ref="L76:N76"/>
    <mergeCell ref="B77:B78"/>
    <mergeCell ref="A6:A7"/>
    <mergeCell ref="D6:F6"/>
    <mergeCell ref="G6:G7"/>
    <mergeCell ref="H6:J6"/>
    <mergeCell ref="L6:N6"/>
    <mergeCell ref="B7:B8"/>
    <mergeCell ref="A357:A358"/>
    <mergeCell ref="D357:F357"/>
    <mergeCell ref="G357:G358"/>
    <mergeCell ref="H357:J357"/>
    <mergeCell ref="L357:N357"/>
    <mergeCell ref="B358:B359"/>
    <mergeCell ref="A395:A396"/>
    <mergeCell ref="D395:F395"/>
    <mergeCell ref="G395:G396"/>
    <mergeCell ref="H395:J395"/>
    <mergeCell ref="L395:N395"/>
    <mergeCell ref="B396:B397"/>
  </mergeCells>
  <pageMargins left="3.937007874015748E-2" right="3.937007874015748E-2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2024 7-11 все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2024-03-11T10:25:08Z</dcterms:modified>
</cp:coreProperties>
</file>